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35" windowWidth="9630" windowHeight="4905" tabRatio="923" activeTab="0"/>
  </bookViews>
  <sheets>
    <sheet name="Indice delle tavole" sheetId="1" r:id="rId1"/>
    <sheet name="Tav 2.1" sheetId="2" r:id="rId2"/>
    <sheet name="Tav 2.2" sheetId="3" r:id="rId3"/>
    <sheet name="Tav 2.3" sheetId="4" r:id="rId4"/>
    <sheet name="Tav 2.4" sheetId="5" r:id="rId5"/>
    <sheet name="Tav 2.5" sheetId="6" r:id="rId6"/>
    <sheet name="Tav 2.6" sheetId="7" r:id="rId7"/>
    <sheet name="Tav 2.7" sheetId="8" r:id="rId8"/>
    <sheet name="Tav 2.7 segue 1" sheetId="9" r:id="rId9"/>
    <sheet name="Tav 2.7 segue 2" sheetId="10" r:id="rId10"/>
    <sheet name="Tav 2.8" sheetId="11" r:id="rId11"/>
    <sheet name="Tav 2.8 segue 1" sheetId="12" r:id="rId12"/>
    <sheet name="Tav 2.8 segue 2" sheetId="13" r:id="rId13"/>
    <sheet name="Tav 2.9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b" localSheetId="0">#REF!</definedName>
    <definedName name="\b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i" localSheetId="0">#REF!</definedName>
    <definedName name="\i">#REF!</definedName>
    <definedName name="\s" localSheetId="0">#REF!</definedName>
    <definedName name="\s">#REF!</definedName>
    <definedName name="\x" localSheetId="0">#REF!</definedName>
    <definedName name="\x">#REF!</definedName>
    <definedName name="\y" localSheetId="0">#REF!</definedName>
    <definedName name="\y">#REF!</definedName>
    <definedName name="__123Graph_F" hidden="1">'[3]FPI1991'!#REF!</definedName>
    <definedName name="aaaNOME" localSheetId="0">#REF!</definedName>
    <definedName name="aaaNOME">#REF!</definedName>
    <definedName name="ABRUZZO" localSheetId="0">#REF!</definedName>
    <definedName name="ABRUZZO">#REF!</definedName>
    <definedName name="AGG" localSheetId="0">#REF!</definedName>
    <definedName name="AGG">#REF!</definedName>
    <definedName name="AGRIGENTO" localSheetId="0">#REF!</definedName>
    <definedName name="AGRIGENTO">#REF!</definedName>
    <definedName name="ALESSANDRIA" localSheetId="0">#REF!</definedName>
    <definedName name="ALESSANDRIA">#REF!</definedName>
    <definedName name="ANCONA" localSheetId="0">#REF!</definedName>
    <definedName name="ANCONA">#REF!</definedName>
    <definedName name="AOSTA" localSheetId="0">#REF!</definedName>
    <definedName name="AOSTA">#REF!</definedName>
    <definedName name="Area_Estrazione" localSheetId="0">#REF!</definedName>
    <definedName name="Area_Estrazione">#REF!</definedName>
    <definedName name="Area_lavoro" localSheetId="0">#REF!</definedName>
    <definedName name="Area_lavoro">#REF!</definedName>
    <definedName name="Area_St_CE" localSheetId="0">#REF!</definedName>
    <definedName name="Area_St_CE">#REF!</definedName>
    <definedName name="Area_St_IS" localSheetId="0">#REF!</definedName>
    <definedName name="Area_St_IS">#REF!</definedName>
    <definedName name="Area_St_NE" localSheetId="0">#REF!</definedName>
    <definedName name="Area_St_NE">#REF!</definedName>
    <definedName name="Area_St_NO" localSheetId="0">#REF!</definedName>
    <definedName name="Area_St_NO">#REF!</definedName>
    <definedName name="Area_St_SU" localSheetId="0">#REF!</definedName>
    <definedName name="Area_St_SU">#REF!</definedName>
    <definedName name="_xlnm.Print_Area" localSheetId="1">'Tav 2.1'!$A$1:$J$53</definedName>
    <definedName name="_xlnm.Print_Area" localSheetId="2">'Tav 2.2'!$A$1:$J$39</definedName>
    <definedName name="_xlnm.Print_Area" localSheetId="4">'Tav 2.4'!$A$1:$K$35</definedName>
    <definedName name="_xlnm.Print_Area" localSheetId="5">'Tav 2.5'!$A$1:$H$35</definedName>
    <definedName name="_xlnm.Print_Area" localSheetId="6">'Tav 2.6'!$A$1:$G$36</definedName>
    <definedName name="_xlnm.Print_Area" localSheetId="7">'Tav 2.7'!$A$1:$E$71</definedName>
    <definedName name="_xlnm.Print_Area" localSheetId="8">'Tav 2.7 segue 1'!$A$1:$E$67</definedName>
    <definedName name="_xlnm.Print_Area" localSheetId="9">'Tav 2.7 segue 2'!$A$1:$E$57</definedName>
    <definedName name="_xlnm.Print_Area" localSheetId="10">'Tav 2.8'!$A$1:$I$72</definedName>
    <definedName name="_xlnm.Print_Area" localSheetId="11">'Tav 2.8 segue 1'!$A$1:$I$68</definedName>
    <definedName name="_xlnm.Print_Area" localSheetId="12">'Tav 2.8 segue 2'!$A$1:$I$59</definedName>
    <definedName name="_xlnm.Print_Area" localSheetId="13">'Tav 2.9'!$A$1:$K$35</definedName>
    <definedName name="AREZZO" localSheetId="0">#REF!</definedName>
    <definedName name="AREZZO">#REF!</definedName>
    <definedName name="ASCOLI_PICENO" localSheetId="0">#REF!</definedName>
    <definedName name="ASCOLI_PICENO">#REF!</definedName>
    <definedName name="ASTI" localSheetId="0">#REF!</definedName>
    <definedName name="ASTI">#REF!</definedName>
    <definedName name="ATTRTOT" localSheetId="0">#REF!</definedName>
    <definedName name="ATTRTOT">#REF!</definedName>
    <definedName name="AVELLINO" localSheetId="0">#REF!</definedName>
    <definedName name="AVELLINO">#REF!</definedName>
    <definedName name="BARI" localSheetId="0">#REF!</definedName>
    <definedName name="BARI">#REF!</definedName>
    <definedName name="BASILICATA" localSheetId="0">#REF!</definedName>
    <definedName name="BASILICATA">#REF!</definedName>
    <definedName name="BELLUNO" localSheetId="0">#REF!</definedName>
    <definedName name="BELLUNO">#REF!</definedName>
    <definedName name="BENEVENTO" localSheetId="0">#REF!</definedName>
    <definedName name="BENEVENTO">#REF!</definedName>
    <definedName name="BERGAMO" localSheetId="0">#REF!</definedName>
    <definedName name="BERGAMO">#REF!</definedName>
    <definedName name="BIELLA" localSheetId="0">#REF!</definedName>
    <definedName name="BIELLA">#REF!</definedName>
    <definedName name="BOLOGNA" localSheetId="0">#REF!</definedName>
    <definedName name="BOLOGNA">#REF!</definedName>
    <definedName name="BOLZANO" localSheetId="0">#REF!</definedName>
    <definedName name="BOLZANO">#REF!</definedName>
    <definedName name="BRESCIA" localSheetId="0">#REF!</definedName>
    <definedName name="BRESCIA">#REF!</definedName>
    <definedName name="BRINDISI" localSheetId="0">#REF!</definedName>
    <definedName name="BRINDISI">#REF!</definedName>
    <definedName name="CAGLIARI" localSheetId="0">#REF!</definedName>
    <definedName name="CAGLIARI">#REF!</definedName>
    <definedName name="CALABRIA" localSheetId="0">#REF!</definedName>
    <definedName name="CALABRIA">#REF!</definedName>
    <definedName name="CALTANISSETTA" localSheetId="0">#REF!</definedName>
    <definedName name="CALTANISSETTA">#REF!</definedName>
    <definedName name="CAMPANIA" localSheetId="0">#REF!</definedName>
    <definedName name="CAMPANIA">#REF!</definedName>
    <definedName name="CAMPOBASSO" localSheetId="0">#REF!</definedName>
    <definedName name="CAMPOBASSO">#REF!</definedName>
    <definedName name="CASERTA" localSheetId="0">#REF!</definedName>
    <definedName name="CASERTA">#REF!</definedName>
    <definedName name="CATANIA" localSheetId="0">#REF!</definedName>
    <definedName name="CATANIA">#REF!</definedName>
    <definedName name="CATANZARO" localSheetId="0">#REF!</definedName>
    <definedName name="CATANZARO">#REF!</definedName>
    <definedName name="CENTRO" localSheetId="0">#REF!</definedName>
    <definedName name="CENTRO">#REF!</definedName>
    <definedName name="CHIETI" localSheetId="0">#REF!</definedName>
    <definedName name="CHIETI">#REF!</definedName>
    <definedName name="CINQUEP" localSheetId="0">#REF!</definedName>
    <definedName name="CINQUEP">#REF!</definedName>
    <definedName name="COMO" localSheetId="0">#REF!</definedName>
    <definedName name="COMO">#REF!</definedName>
    <definedName name="COSENZA" localSheetId="0">#REF!</definedName>
    <definedName name="COSENZA">#REF!</definedName>
    <definedName name="CREMONA" localSheetId="0">#REF!</definedName>
    <definedName name="CREMONA">#REF!</definedName>
    <definedName name="CROTONE" localSheetId="0">#REF!</definedName>
    <definedName name="CROTONE">#REF!</definedName>
    <definedName name="CUNEO" localSheetId="0">#REF!</definedName>
    <definedName name="CUNEO">#REF!</definedName>
    <definedName name="DATITOT" localSheetId="0">#REF!</definedName>
    <definedName name="DATITOT">#REF!</definedName>
    <definedName name="DUEP" localSheetId="0">#REF!</definedName>
    <definedName name="DUEP">#REF!</definedName>
    <definedName name="EMILIA_ROMAGNA" localSheetId="0">#REF!</definedName>
    <definedName name="EMILIA_ROMAGNA">#REF!</definedName>
    <definedName name="ENNA" localSheetId="0">#REF!</definedName>
    <definedName name="ENNA">#REF!</definedName>
    <definedName name="ETI2R" localSheetId="0">#REF!</definedName>
    <definedName name="ETI2R">#REF!</definedName>
    <definedName name="ETIACI" localSheetId="0">#REF!</definedName>
    <definedName name="ETIACI">#REF!</definedName>
    <definedName name="ETIAECI" localSheetId="0">#REF!</definedName>
    <definedName name="ETIAECI">#REF!</definedName>
    <definedName name="etiANTE" localSheetId="0">#REF!</definedName>
    <definedName name="etiANTE">#REF!</definedName>
    <definedName name="ETICE" localSheetId="0">#REF!</definedName>
    <definedName name="ETICE">#REF!</definedName>
    <definedName name="etiFASI" localSheetId="0">#REF!</definedName>
    <definedName name="etiFASI">#REF!</definedName>
    <definedName name="ETIFCI" localSheetId="0">#REF!</definedName>
    <definedName name="ETIFCI">#REF!</definedName>
    <definedName name="etiFCrI">'[4]FCrI2001'!#REF!</definedName>
    <definedName name="ETIFGDI" localSheetId="0">#REF!</definedName>
    <definedName name="ETIFGDI">#REF!</definedName>
    <definedName name="ETIFGI" localSheetId="0">#REF!</definedName>
    <definedName name="ETIFGI">#REF!</definedName>
    <definedName name="etiFIABS" localSheetId="0">#REF!</definedName>
    <definedName name="etiFIABS">#REF!</definedName>
    <definedName name="etiFIAF">'[5]FIBa2001'!#REF!</definedName>
    <definedName name="etiFIB" localSheetId="0">#REF!</definedName>
    <definedName name="etiFIB">#REF!</definedName>
    <definedName name="etiFIBiS">'[6]FIBiS1999'!#REF!</definedName>
    <definedName name="ETIFIBS" localSheetId="0">#REF!</definedName>
    <definedName name="ETIFIBS">#REF!</definedName>
    <definedName name="ETIFIC" localSheetId="0">#REF!</definedName>
    <definedName name="ETIFIC">#REF!</definedName>
    <definedName name="ETIFICK" localSheetId="0">#REF!</definedName>
    <definedName name="ETIFICK">#REF!</definedName>
    <definedName name="ETIFICR" localSheetId="0">#REF!</definedName>
    <definedName name="ETIFICR">#REF!</definedName>
    <definedName name="etiFICSF">'[4]FICSF2001'!#REF!</definedName>
    <definedName name="etiFID">'[5]FIBa2001'!#REF!</definedName>
    <definedName name="ETIFIDAL" localSheetId="0">#REF!</definedName>
    <definedName name="ETIFIDAL">#REF!</definedName>
    <definedName name="ETIFIDC" localSheetId="0">#REF!</definedName>
    <definedName name="ETIFIDC">#REF!</definedName>
    <definedName name="etiFIDS">'[6]FIDS1999'!#REF!</definedName>
    <definedName name="ETIFIG" localSheetId="0">#REF!</definedName>
    <definedName name="ETIFIG">#REF!</definedName>
    <definedName name="etiFIGB">'[5]FIBa2001'!#REF!</definedName>
    <definedName name="ETIFIGC" localSheetId="0">#REF!</definedName>
    <definedName name="ETIFIGC">#REF!</definedName>
    <definedName name="etiFIGeST">'[6]FIGEST1999'!#REF!</definedName>
    <definedName name="ETIFIGH" localSheetId="0">#REF!</definedName>
    <definedName name="ETIFIGH">#REF!</definedName>
    <definedName name="etiFIGS" localSheetId="0">#REF!</definedName>
    <definedName name="etiFIGS">#REF!</definedName>
    <definedName name="ETIFIH" localSheetId="0">#REF!</definedName>
    <definedName name="ETIFIH">#REF!</definedName>
    <definedName name="ETIFIHP" localSheetId="0">#REF!</definedName>
    <definedName name="ETIFIHP">#REF!</definedName>
    <definedName name="etiFIK" localSheetId="0">#REF!</definedName>
    <definedName name="etiFIK">#REF!</definedName>
    <definedName name="ETIFILPJ" localSheetId="0">#REF!</definedName>
    <definedName name="ETIFILPJ">#REF!</definedName>
    <definedName name="ETIFIM" localSheetId="0">#REF!</definedName>
    <definedName name="ETIFIM">#REF!</definedName>
    <definedName name="ETIFIN" localSheetId="0">#REF!</definedName>
    <definedName name="ETIFIN">#REF!</definedName>
    <definedName name="ETIFIP" localSheetId="0">#REF!</definedName>
    <definedName name="ETIFIP">#REF!</definedName>
    <definedName name="ETIFIPAV" localSheetId="0">#REF!</definedName>
    <definedName name="ETIFIPAV">#REF!</definedName>
    <definedName name="etiFIPCF">'[5]FIPCF2001'!#REF!</definedName>
    <definedName name="etiFIPE" localSheetId="0">#REF!</definedName>
    <definedName name="etiFIPE">#REF!</definedName>
    <definedName name="ETIFIPM" localSheetId="0">#REF!</definedName>
    <definedName name="ETIFIPM">#REF!</definedName>
    <definedName name="ETIFIPS" localSheetId="0">#REF!</definedName>
    <definedName name="ETIFIPS">#REF!</definedName>
    <definedName name="etiFIPT" localSheetId="0">#REF!</definedName>
    <definedName name="etiFIPT">#REF!</definedName>
    <definedName name="ETIFIR" localSheetId="0">#REF!</definedName>
    <definedName name="ETIFIR">#REF!</definedName>
    <definedName name="ETIFIS" localSheetId="0">#REF!</definedName>
    <definedName name="ETIFIS">#REF!</definedName>
    <definedName name="etiFISAPS">'[6]FISAPS1999'!#REF!</definedName>
    <definedName name="etiFISB" localSheetId="0">#REF!</definedName>
    <definedName name="etiFISB">#REF!</definedName>
    <definedName name="ETIFISD" localSheetId="0">#REF!</definedName>
    <definedName name="ETIFISD">#REF!</definedName>
    <definedName name="ETIFISE" localSheetId="0">#REF!</definedName>
    <definedName name="ETIFISE">#REF!</definedName>
    <definedName name="ETIFISG" localSheetId="0">#REF!</definedName>
    <definedName name="ETIFISG">#REF!</definedName>
    <definedName name="ETIFISI" localSheetId="0">#REF!</definedName>
    <definedName name="ETIFISI">#REF!</definedName>
    <definedName name="ETIFISN" localSheetId="0">#REF!</definedName>
    <definedName name="ETIFISN">#REF!</definedName>
    <definedName name="etiFISO" localSheetId="0">#REF!</definedName>
    <definedName name="etiFISO">#REF!</definedName>
    <definedName name="etiFISS">'[6]FISS1999'!#REF!</definedName>
    <definedName name="etiFISURF">'[6]FISURF1999'!#REF!</definedName>
    <definedName name="ETIFIT" localSheetId="0">#REF!</definedName>
    <definedName name="ETIFIT">#REF!</definedName>
    <definedName name="etiFITAK" localSheetId="0">#REF!</definedName>
    <definedName name="etiFITAK">#REF!</definedName>
    <definedName name="ETIFITARCO" localSheetId="0">#REF!</definedName>
    <definedName name="ETIFITARCO">#REF!</definedName>
    <definedName name="ETIFITAV" localSheetId="0">#REF!</definedName>
    <definedName name="ETIFITAV">#REF!</definedName>
    <definedName name="etiFITE" localSheetId="0">#REF!</definedName>
    <definedName name="etiFITE">#REF!</definedName>
    <definedName name="ETIFITET" localSheetId="0">#REF!</definedName>
    <definedName name="ETIFITET">#REF!</definedName>
    <definedName name="etiFITr" localSheetId="0">#REF!</definedName>
    <definedName name="etiFITr">#REF!</definedName>
    <definedName name="etiFITw" localSheetId="0">#REF!</definedName>
    <definedName name="etiFITw">#REF!</definedName>
    <definedName name="ETIFIV" localSheetId="0">#REF!</definedName>
    <definedName name="ETIFIV">#REF!</definedName>
    <definedName name="etiFIWuK">'[6]FIWuK1999'!#REF!</definedName>
    <definedName name="ETIFMI" localSheetId="0">#REF!</definedName>
    <definedName name="ETIFMI">#REF!</definedName>
    <definedName name="ETIFMSI" localSheetId="0">#REF!</definedName>
    <definedName name="ETIFMSI">#REF!</definedName>
    <definedName name="ETIFPI" localSheetId="0">#REF!</definedName>
    <definedName name="ETIFPI">#REF!</definedName>
    <definedName name="etiFSI" localSheetId="0">#REF!</definedName>
    <definedName name="etiFSI">#REF!</definedName>
    <definedName name="ETIIS" localSheetId="0">#REF!</definedName>
    <definedName name="ETIIS">#REF!</definedName>
    <definedName name="ETINE" localSheetId="0">#REF!</definedName>
    <definedName name="ETINE">#REF!</definedName>
    <definedName name="ETINO" localSheetId="0">#REF!</definedName>
    <definedName name="ETINO">#REF!</definedName>
    <definedName name="ETISU" localSheetId="0">#REF!</definedName>
    <definedName name="ETISU">#REF!</definedName>
    <definedName name="ETIUBI" localSheetId="0">#REF!</definedName>
    <definedName name="ETIUBI">#REF!</definedName>
    <definedName name="ETIUITS" localSheetId="0">#REF!</definedName>
    <definedName name="ETIUITS">#REF!</definedName>
    <definedName name="FERRARA" localSheetId="0">#REF!</definedName>
    <definedName name="FERRARA">#REF!</definedName>
    <definedName name="fff">'[4]FICSF2001'!#REF!</definedName>
    <definedName name="FIRENZE" localSheetId="0">#REF!</definedName>
    <definedName name="FIRENZE">#REF!</definedName>
    <definedName name="FOGGIA" localSheetId="0">#REF!</definedName>
    <definedName name="FOGGIA">#REF!</definedName>
    <definedName name="FORLI" localSheetId="0">#REF!</definedName>
    <definedName name="FORLI">#REF!</definedName>
    <definedName name="Formato_intesta" localSheetId="0">#REF!</definedName>
    <definedName name="Formato_intesta">#REF!</definedName>
    <definedName name="FRIULI_V.G." localSheetId="0">#REF!</definedName>
    <definedName name="FRIULI_V.G.">#REF!</definedName>
    <definedName name="FROSINONE" localSheetId="0">#REF!</definedName>
    <definedName name="FROSINONE">#REF!</definedName>
    <definedName name="GENOVA" localSheetId="0">#REF!</definedName>
    <definedName name="GENOVA">#REF!</definedName>
    <definedName name="GORIZIA" localSheetId="0">#REF!</definedName>
    <definedName name="GORIZIA">#REF!</definedName>
    <definedName name="GROSSETO" localSheetId="0">#REF!</definedName>
    <definedName name="GROSSETO">#REF!</definedName>
    <definedName name="IMPERIA" localSheetId="0">#REF!</definedName>
    <definedName name="IMPERIA">#REF!</definedName>
    <definedName name="INIZIOPR" localSheetId="0">#REF!</definedName>
    <definedName name="INIZIOPR">#REF!</definedName>
    <definedName name="ISERNIA" localSheetId="0">#REF!</definedName>
    <definedName name="ISERNIA">#REF!</definedName>
    <definedName name="ISOLE" localSheetId="0">#REF!</definedName>
    <definedName name="ISOLE">#REF!</definedName>
    <definedName name="ITALIA" localSheetId="0">#REF!</definedName>
    <definedName name="ITALIA">#REF!</definedName>
    <definedName name="L_AQUILA" localSheetId="0">#REF!</definedName>
    <definedName name="L_AQUILA">#REF!</definedName>
    <definedName name="LA_SPEZIA" localSheetId="0">#REF!</definedName>
    <definedName name="LA_SPEZIA">#REF!</definedName>
    <definedName name="LATINA" localSheetId="0">#REF!</definedName>
    <definedName name="LATINA">#REF!</definedName>
    <definedName name="LAZIO" localSheetId="0">#REF!</definedName>
    <definedName name="LAZIO">#REF!</definedName>
    <definedName name="LECCE" localSheetId="0">#REF!</definedName>
    <definedName name="LECCE">#REF!</definedName>
    <definedName name="LECCO" localSheetId="0">#REF!</definedName>
    <definedName name="LECCO">#REF!</definedName>
    <definedName name="LIGURIA" localSheetId="0">#REF!</definedName>
    <definedName name="LIGURIA">#REF!</definedName>
    <definedName name="LINEAR" localSheetId="0">#REF!</definedName>
    <definedName name="LINEAR">#REF!</definedName>
    <definedName name="LIVORNO" localSheetId="0">#REF!</definedName>
    <definedName name="LIVORNO">#REF!</definedName>
    <definedName name="LODI" localSheetId="0">#REF!</definedName>
    <definedName name="LODI">#REF!</definedName>
    <definedName name="LOMBARDIA" localSheetId="0">#REF!</definedName>
    <definedName name="LOMBARDIA">#REF!</definedName>
    <definedName name="LUCCA" localSheetId="0">#REF!</definedName>
    <definedName name="LUCCA">#REF!</definedName>
    <definedName name="MACERATA" localSheetId="0">#REF!</definedName>
    <definedName name="MACERATA">#REF!</definedName>
    <definedName name="MANTOVA" localSheetId="0">#REF!</definedName>
    <definedName name="MANTOVA">#REF!</definedName>
    <definedName name="MARCHE" localSheetId="0">#REF!</definedName>
    <definedName name="MARCHE">#REF!</definedName>
    <definedName name="MASSA_CARRARA" localSheetId="0">#REF!</definedName>
    <definedName name="MASSA_CARRARA">#REF!</definedName>
    <definedName name="MATERA" localSheetId="0">#REF!</definedName>
    <definedName name="MATERA">#REF!</definedName>
    <definedName name="MESSINA" localSheetId="0">#REF!</definedName>
    <definedName name="MESSINA">#REF!</definedName>
    <definedName name="MILANO" localSheetId="0">#REF!</definedName>
    <definedName name="MILANO">#REF!</definedName>
    <definedName name="MLINEAR" localSheetId="0">#REF!</definedName>
    <definedName name="MLINEAR">#REF!</definedName>
    <definedName name="MODENA" localSheetId="0">#REF!</definedName>
    <definedName name="MODENA">#REF!</definedName>
    <definedName name="MOLISE" localSheetId="0">#REF!</definedName>
    <definedName name="MOLISE">#REF!</definedName>
    <definedName name="nACI" localSheetId="0">#REF!</definedName>
    <definedName name="nACI">#REF!</definedName>
    <definedName name="nAECI" localSheetId="0">#REF!</definedName>
    <definedName name="nAECI">#REF!</definedName>
    <definedName name="nANTE" localSheetId="0">#REF!</definedName>
    <definedName name="nANTE">#REF!</definedName>
    <definedName name="NAPOLI" localSheetId="0">#REF!</definedName>
    <definedName name="NAPOLI">#REF!</definedName>
    <definedName name="nFASI" localSheetId="0">#REF!</definedName>
    <definedName name="nFASI">#REF!</definedName>
    <definedName name="nFCI" localSheetId="0">#REF!</definedName>
    <definedName name="nFCI">#REF!</definedName>
    <definedName name="nFCRI">'[4]FCrI2001'!#REF!</definedName>
    <definedName name="nFGI" localSheetId="0">#REF!</definedName>
    <definedName name="nFGI">#REF!</definedName>
    <definedName name="nFIABS" localSheetId="0">#REF!</definedName>
    <definedName name="nFIABS">#REF!</definedName>
    <definedName name="nFIAF" localSheetId="0">#REF!</definedName>
    <definedName name="nFIAF">#REF!</definedName>
    <definedName name="nFIB" localSheetId="0">#REF!</definedName>
    <definedName name="nFIB">#REF!</definedName>
    <definedName name="nFIBIS">'[6]FIBiS1999'!#REF!</definedName>
    <definedName name="nFIBS" localSheetId="0">#REF!</definedName>
    <definedName name="nFIBS">#REF!</definedName>
    <definedName name="nFIC" localSheetId="0">#REF!</definedName>
    <definedName name="nFIC">#REF!</definedName>
    <definedName name="nFICK" localSheetId="0">#REF!</definedName>
    <definedName name="nFICK">#REF!</definedName>
    <definedName name="nFICr" localSheetId="0">#REF!</definedName>
    <definedName name="nFICr">#REF!</definedName>
    <definedName name="nFICSF">'[4]FICSF2001'!#REF!</definedName>
    <definedName name="nFICSF2">'[4]FICSF2001'!#REF!</definedName>
    <definedName name="nFID">'[5]FIBa2001'!#REF!</definedName>
    <definedName name="nFIDAL" localSheetId="0">#REF!</definedName>
    <definedName name="nFIDAL">#REF!</definedName>
    <definedName name="nFIdC" localSheetId="0">#REF!</definedName>
    <definedName name="nFIdC">#REF!</definedName>
    <definedName name="nFIDS">'[6]FIDS1999'!#REF!</definedName>
    <definedName name="nFIG" localSheetId="0">#REF!</definedName>
    <definedName name="nFIG">#REF!</definedName>
    <definedName name="nFIGB">'[5]FIBa2001'!#REF!</definedName>
    <definedName name="nFIGC" localSheetId="0">#REF!</definedName>
    <definedName name="nFIGC">#REF!</definedName>
    <definedName name="nFIGH" localSheetId="0">#REF!</definedName>
    <definedName name="nFIGH">#REF!</definedName>
    <definedName name="nFIGS" localSheetId="0">#REF!</definedName>
    <definedName name="nFIGS">#REF!</definedName>
    <definedName name="nFIH" localSheetId="0">#REF!</definedName>
    <definedName name="nFIH">#REF!</definedName>
    <definedName name="nFIHP" localSheetId="0">#REF!</definedName>
    <definedName name="nFIHP">#REF!</definedName>
    <definedName name="nFIK" localSheetId="0">#REF!</definedName>
    <definedName name="nFIK">#REF!</definedName>
    <definedName name="nFILPJ" localSheetId="0">#REF!</definedName>
    <definedName name="nFILPJ">#REF!</definedName>
    <definedName name="nFILPJK" localSheetId="0">#REF!</definedName>
    <definedName name="nFILPJK">#REF!</definedName>
    <definedName name="nFIM" localSheetId="0">#REF!</definedName>
    <definedName name="nFIM">#REF!</definedName>
    <definedName name="nFIN" localSheetId="0">#REF!</definedName>
    <definedName name="nFIN">#REF!</definedName>
    <definedName name="nFIP" localSheetId="0">#REF!</definedName>
    <definedName name="nFIP">#REF!</definedName>
    <definedName name="nFIPAV" localSheetId="0">#REF!</definedName>
    <definedName name="nFIPAV">#REF!</definedName>
    <definedName name="nFIPE" localSheetId="0">#REF!</definedName>
    <definedName name="nFIPE">#REF!</definedName>
    <definedName name="nFIPM" localSheetId="0">#REF!</definedName>
    <definedName name="nFIPM">#REF!</definedName>
    <definedName name="nFIPS" localSheetId="0">#REF!</definedName>
    <definedName name="nFIPS">#REF!</definedName>
    <definedName name="nFIPT" localSheetId="0">#REF!</definedName>
    <definedName name="nFIPT">#REF!</definedName>
    <definedName name="nFIR" localSheetId="0">#REF!</definedName>
    <definedName name="nFIR">#REF!</definedName>
    <definedName name="nFIS" localSheetId="0">#REF!</definedName>
    <definedName name="nFIS">#REF!</definedName>
    <definedName name="nFISAPS">'[6]FISAPS1999'!#REF!</definedName>
    <definedName name="nFISB" localSheetId="0">#REF!</definedName>
    <definedName name="nFISB">#REF!</definedName>
    <definedName name="nFISD" localSheetId="0">#REF!</definedName>
    <definedName name="nFISD">#REF!</definedName>
    <definedName name="nFISE" localSheetId="0">#REF!</definedName>
    <definedName name="nFISE">#REF!</definedName>
    <definedName name="nFISG" localSheetId="0">#REF!</definedName>
    <definedName name="nFISG">#REF!</definedName>
    <definedName name="nFISI" localSheetId="0">#REF!</definedName>
    <definedName name="nFISI">#REF!</definedName>
    <definedName name="nFISN" localSheetId="0">#REF!</definedName>
    <definedName name="nFISN">#REF!</definedName>
    <definedName name="nFISO" localSheetId="0">#REF!</definedName>
    <definedName name="nFISO">#REF!</definedName>
    <definedName name="nFISS">'[6]FISS1999'!#REF!</definedName>
    <definedName name="nFIT" localSheetId="0">#REF!</definedName>
    <definedName name="nFIT">#REF!</definedName>
    <definedName name="nFITA">'[5]FITa2001'!#REF!</definedName>
    <definedName name="nFITAK" localSheetId="0">#REF!</definedName>
    <definedName name="nFITAK">#REF!</definedName>
    <definedName name="nFITARC" localSheetId="0">#REF!</definedName>
    <definedName name="nFITARC">#REF!</definedName>
    <definedName name="nFITARCO" localSheetId="0">#REF!</definedName>
    <definedName name="nFITARCO">#REF!</definedName>
    <definedName name="nFITAV" localSheetId="0">#REF!</definedName>
    <definedName name="nFITAV">#REF!</definedName>
    <definedName name="nFITE" localSheetId="0">#REF!</definedName>
    <definedName name="nFITE">#REF!</definedName>
    <definedName name="nFITeT" localSheetId="0">#REF!</definedName>
    <definedName name="nFITeT">#REF!</definedName>
    <definedName name="nFITr" localSheetId="0">#REF!</definedName>
    <definedName name="nFITr">#REF!</definedName>
    <definedName name="nFITw" localSheetId="0">#REF!</definedName>
    <definedName name="nFITw">#REF!</definedName>
    <definedName name="nFIV" localSheetId="0">#REF!</definedName>
    <definedName name="nFIV">#REF!</definedName>
    <definedName name="nFIWUK">'[6]FIWuK1999'!#REF!</definedName>
    <definedName name="nFMI" localSheetId="0">#REF!</definedName>
    <definedName name="nFMI">#REF!</definedName>
    <definedName name="nFMSI" localSheetId="0">#REF!</definedName>
    <definedName name="nFMSI">#REF!</definedName>
    <definedName name="nFPI" localSheetId="0">#REF!</definedName>
    <definedName name="nFPI">#REF!</definedName>
    <definedName name="nFSI" localSheetId="0">#REF!</definedName>
    <definedName name="nFSI">#REF!</definedName>
    <definedName name="Nomi_Associate" localSheetId="0">#REF!</definedName>
    <definedName name="Nomi_Associate">#REF!</definedName>
    <definedName name="NORD_EST" localSheetId="0">#REF!</definedName>
    <definedName name="NORD_EST">#REF!</definedName>
    <definedName name="NORD_OVEST" localSheetId="0">#REF!</definedName>
    <definedName name="NORD_OVEST">#REF!</definedName>
    <definedName name="NOVARA" localSheetId="0">#REF!</definedName>
    <definedName name="NOVARA">#REF!</definedName>
    <definedName name="NPAG" localSheetId="0">#REF!</definedName>
    <definedName name="NPAG">#REF!</definedName>
    <definedName name="nSURF">'[6]FISURF1999'!#REF!</definedName>
    <definedName name="nUITS" localSheetId="0">#REF!</definedName>
    <definedName name="nUITS">#REF!</definedName>
    <definedName name="NUORO" localSheetId="0">#REF!</definedName>
    <definedName name="NUORO">#REF!</definedName>
    <definedName name="ORISTANO" localSheetId="0">#REF!</definedName>
    <definedName name="ORISTANO">#REF!</definedName>
    <definedName name="PADOVA" localSheetId="0">#REF!</definedName>
    <definedName name="PADOVA">#REF!</definedName>
    <definedName name="PALERMO" localSheetId="0">#REF!</definedName>
    <definedName name="PALERMO">#REF!</definedName>
    <definedName name="PARMA" localSheetId="0">#REF!</definedName>
    <definedName name="PARMA">#REF!</definedName>
    <definedName name="PAVIA" localSheetId="0">#REF!</definedName>
    <definedName name="PAVIA">#REF!</definedName>
    <definedName name="Penultima_colonna" localSheetId="0">#REF!</definedName>
    <definedName name="Penultima_colonna">#REF!</definedName>
    <definedName name="PERUGIA" localSheetId="0">#REF!</definedName>
    <definedName name="PERUGIA">#REF!</definedName>
    <definedName name="PESARO_URBINO" localSheetId="0">#REF!</definedName>
    <definedName name="PESARO_URBINO">#REF!</definedName>
    <definedName name="PESCARA" localSheetId="0">#REF!</definedName>
    <definedName name="PESCARA">#REF!</definedName>
    <definedName name="PIACENZA" localSheetId="0">#REF!</definedName>
    <definedName name="PIACENZA">#REF!</definedName>
    <definedName name="PIEMONTE" localSheetId="0">#REF!</definedName>
    <definedName name="PIEMONTE">#REF!</definedName>
    <definedName name="PISA" localSheetId="0">#REF!</definedName>
    <definedName name="PISA">#REF!</definedName>
    <definedName name="PISTOIA" localSheetId="0">#REF!</definedName>
    <definedName name="PISTOIA">#REF!</definedName>
    <definedName name="PORDENONE" localSheetId="0">#REF!</definedName>
    <definedName name="PORDENONE">#REF!</definedName>
    <definedName name="POTENZA" localSheetId="0">#REF!</definedName>
    <definedName name="POTENZA">#REF!</definedName>
    <definedName name="PRATO" localSheetId="0">#REF!</definedName>
    <definedName name="PRATO">#REF!</definedName>
    <definedName name="PUGLIA" localSheetId="0">#REF!</definedName>
    <definedName name="PUGLIA">#REF!</definedName>
    <definedName name="QUATTROP" localSheetId="0">#REF!</definedName>
    <definedName name="QUATTROP">#REF!</definedName>
    <definedName name="Query2">#REF!</definedName>
    <definedName name="Query4">#REF!</definedName>
    <definedName name="RAGUSA" localSheetId="0">#REF!</definedName>
    <definedName name="RAGUSA">#REF!</definedName>
    <definedName name="RAVENNA" localSheetId="0">#REF!</definedName>
    <definedName name="RAVENNA">#REF!</definedName>
    <definedName name="REGGIO_CALABRIA" localSheetId="0">#REF!</definedName>
    <definedName name="REGGIO_CALABRIA">#REF!</definedName>
    <definedName name="REGGIO_EMILIA" localSheetId="0">#REF!</definedName>
    <definedName name="REGGIO_EMILIA">#REF!</definedName>
    <definedName name="RIETI" localSheetId="0">#REF!</definedName>
    <definedName name="RIETI">#REF!</definedName>
    <definedName name="RIGA1TIT" localSheetId="0">#REF!</definedName>
    <definedName name="RIGA1TIT">#REF!</definedName>
    <definedName name="RIGA3TIT" localSheetId="0">#REF!</definedName>
    <definedName name="RIGA3TIT">#REF!</definedName>
    <definedName name="RIMINI" localSheetId="0">#REF!</definedName>
    <definedName name="RIMINI">#REF!</definedName>
    <definedName name="ROMA" localSheetId="0">#REF!</definedName>
    <definedName name="ROMA">#REF!</definedName>
    <definedName name="ROVIGO" localSheetId="0">#REF!</definedName>
    <definedName name="ROVIGO">#REF!</definedName>
    <definedName name="SALERNO" localSheetId="0">#REF!</definedName>
    <definedName name="SALERNO">#REF!</definedName>
    <definedName name="SARDEGNA" localSheetId="0">#REF!</definedName>
    <definedName name="SARDEGNA">#REF!</definedName>
    <definedName name="SASSARI" localSheetId="0">#REF!</definedName>
    <definedName name="SASSARI">#REF!</definedName>
    <definedName name="SAVONA" localSheetId="0">#REF!</definedName>
    <definedName name="SAVONA">#REF!</definedName>
    <definedName name="SICILIA" localSheetId="0">#REF!</definedName>
    <definedName name="SICILIA">#REF!</definedName>
    <definedName name="SIENA" localSheetId="0">#REF!</definedName>
    <definedName name="SIENA">#REF!</definedName>
    <definedName name="SIRACUSA" localSheetId="0">#REF!</definedName>
    <definedName name="SIRACUSA">#REF!</definedName>
    <definedName name="SONDRIO" localSheetId="0">#REF!</definedName>
    <definedName name="SONDRIO">#REF!</definedName>
    <definedName name="Stampa_NE" localSheetId="0">#REF!</definedName>
    <definedName name="Stampa_NE">#REF!</definedName>
    <definedName name="STCE" localSheetId="0">#REF!</definedName>
    <definedName name="STCE">#REF!</definedName>
    <definedName name="STIS" localSheetId="0">#REF!</definedName>
    <definedName name="STIS">#REF!</definedName>
    <definedName name="STNE" localSheetId="0">#REF!</definedName>
    <definedName name="STNE">#REF!</definedName>
    <definedName name="STNO" localSheetId="0">#REF!</definedName>
    <definedName name="STNO">#REF!</definedName>
    <definedName name="STSU" localSheetId="0">#REF!</definedName>
    <definedName name="STSU">#REF!</definedName>
    <definedName name="SUD" localSheetId="0">#REF!</definedName>
    <definedName name="SUD">#REF!</definedName>
    <definedName name="TARANTO" localSheetId="0">#REF!</definedName>
    <definedName name="TARANTO">#REF!</definedName>
    <definedName name="TERAMO" localSheetId="0">#REF!</definedName>
    <definedName name="TERAMO">#REF!</definedName>
    <definedName name="TERNI" localSheetId="0">#REF!</definedName>
    <definedName name="TERNI">#REF!</definedName>
    <definedName name="TORINO" localSheetId="0">#REF!</definedName>
    <definedName name="TORINO">#REF!</definedName>
    <definedName name="TOSCANA" localSheetId="0">#REF!</definedName>
    <definedName name="TOSCANA">#REF!</definedName>
    <definedName name="Totale" localSheetId="0">#REF!</definedName>
    <definedName name="Totale">#REF!</definedName>
    <definedName name="TRAPANI" localSheetId="0">#REF!</definedName>
    <definedName name="TRAPANI">#REF!</definedName>
    <definedName name="TRENTINO_A.A." localSheetId="0">#REF!</definedName>
    <definedName name="TRENTINO_A.A.">#REF!</definedName>
    <definedName name="TRENTO" localSheetId="0">#REF!</definedName>
    <definedName name="TRENTO">#REF!</definedName>
    <definedName name="TREP" localSheetId="0">#REF!</definedName>
    <definedName name="TREP">#REF!</definedName>
    <definedName name="TREVISO" localSheetId="0">#REF!</definedName>
    <definedName name="TREVISO">#REF!</definedName>
    <definedName name="TRIESTE" localSheetId="0">#REF!</definedName>
    <definedName name="TRIESTE">#REF!</definedName>
    <definedName name="UDINE" localSheetId="0">#REF!</definedName>
    <definedName name="UDINE">#REF!</definedName>
    <definedName name="Ultima_colonna" localSheetId="0">#REF!</definedName>
    <definedName name="Ultima_colonna">#REF!</definedName>
    <definedName name="UMBRIA" localSheetId="0">#REF!</definedName>
    <definedName name="UMBRIA">#REF!</definedName>
    <definedName name="UNOP" localSheetId="0">#REF!</definedName>
    <definedName name="UNOP">#REF!</definedName>
    <definedName name="VALLE_D_AOSTA" localSheetId="0">#REF!</definedName>
    <definedName name="VALLE_D_AOSTA">#REF!</definedName>
    <definedName name="VARESE" localSheetId="0">#REF!</definedName>
    <definedName name="VARESE">#REF!</definedName>
    <definedName name="VENETO" localSheetId="0">#REF!</definedName>
    <definedName name="VENETO">#REF!</definedName>
    <definedName name="VENEZIA" localSheetId="0">#REF!</definedName>
    <definedName name="VENEZIA">#REF!</definedName>
    <definedName name="VERBANIA" localSheetId="0">#REF!</definedName>
    <definedName name="VERBANIA">#REF!</definedName>
    <definedName name="VERCELLI" localSheetId="0">#REF!</definedName>
    <definedName name="VERCELLI">#REF!</definedName>
    <definedName name="VERONA" localSheetId="0">#REF!</definedName>
    <definedName name="VERONA">#REF!</definedName>
    <definedName name="VIBO_VALENTIA" localSheetId="0">#REF!</definedName>
    <definedName name="VIBO_VALENTIA">#REF!</definedName>
    <definedName name="VICENZA" localSheetId="0">#REF!</definedName>
    <definedName name="VICENZA">#REF!</definedName>
    <definedName name="VITERBO" localSheetId="0">#REF!</definedName>
    <definedName name="VITERBO">#REF!</definedName>
  </definedNames>
  <calcPr fullCalcOnLoad="1"/>
</workbook>
</file>

<file path=xl/sharedStrings.xml><?xml version="1.0" encoding="utf-8"?>
<sst xmlns="http://schemas.openxmlformats.org/spreadsheetml/2006/main" count="729" uniqueCount="283">
  <si>
    <t>REGIONI</t>
  </si>
  <si>
    <t>Materiale cartaceo</t>
  </si>
  <si>
    <t xml:space="preserve">Piemonte  </t>
  </si>
  <si>
    <t>Lombardia</t>
  </si>
  <si>
    <t>Veneto</t>
  </si>
  <si>
    <t>Liguria</t>
  </si>
  <si>
    <t>Toscana</t>
  </si>
  <si>
    <t>Umbria</t>
  </si>
  <si>
    <t>Marche</t>
  </si>
  <si>
    <t>Abruzzo</t>
  </si>
  <si>
    <t>Molise</t>
  </si>
  <si>
    <t>Campania</t>
  </si>
  <si>
    <t>Puglia</t>
  </si>
  <si>
    <t xml:space="preserve">Basilicata </t>
  </si>
  <si>
    <t>Calabria</t>
  </si>
  <si>
    <t>Sardegna</t>
  </si>
  <si>
    <t>ITALIA</t>
  </si>
  <si>
    <t>Piemonte</t>
  </si>
  <si>
    <t>Lazio</t>
  </si>
  <si>
    <t>Basilicata</t>
  </si>
  <si>
    <t>Sicilia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</si>
  <si>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</si>
  <si>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</si>
  <si>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</si>
  <si>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</si>
  <si>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</si>
  <si>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</si>
  <si>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</si>
  <si>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</si>
  <si>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</si>
  <si>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</si>
  <si>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</si>
  <si>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</si>
  <si>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</si>
  <si>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</si>
  <si>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</si>
  <si>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</si>
  <si>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</si>
  <si>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</si>
  <si>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</si>
  <si>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</si>
  <si>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</si>
  <si>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</si>
  <si>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</si>
  <si>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</si>
  <si>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</si>
  <si>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</si>
  <si>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</si>
  <si>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</si>
  <si>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</si>
  <si>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Friuli-Venezia Giulia</t>
  </si>
  <si>
    <t>Genova</t>
  </si>
  <si>
    <t>Imperia</t>
  </si>
  <si>
    <t>Savona</t>
  </si>
  <si>
    <t>Bologna</t>
  </si>
  <si>
    <t>Modena</t>
  </si>
  <si>
    <t xml:space="preserve">Parma </t>
  </si>
  <si>
    <t>Piacenza</t>
  </si>
  <si>
    <t>Ravenna</t>
  </si>
  <si>
    <t>Reggio nell'Emilia</t>
  </si>
  <si>
    <t>Rimini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</si>
  <si>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</si>
  <si>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</si>
  <si>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</si>
  <si>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</si>
  <si>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</si>
  <si>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</si>
  <si>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</si>
  <si>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</si>
  <si>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</si>
  <si>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</si>
  <si>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</si>
  <si>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</si>
  <si>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</si>
  <si>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</si>
  <si>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Macerata</t>
  </si>
  <si>
    <t>Frosinone</t>
  </si>
  <si>
    <t>Latina</t>
  </si>
  <si>
    <t>Rieti</t>
  </si>
  <si>
    <t>Roma</t>
  </si>
  <si>
    <t>Viterbo</t>
  </si>
  <si>
    <t>L'Aquila</t>
  </si>
  <si>
    <t>Chieti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</si>
  <si>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</si>
  <si>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</si>
  <si>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</si>
  <si>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</si>
  <si>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</si>
  <si>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</si>
  <si>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</si>
  <si>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</si>
  <si>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</si>
  <si>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</si>
  <si>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</si>
  <si>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</si>
  <si>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</si>
  <si>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</si>
  <si>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</si>
  <si>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</si>
  <si>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</si>
  <si>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</si>
  <si>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</si>
  <si>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</si>
  <si>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</si>
  <si>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</si>
  <si>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</si>
  <si>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</si>
  <si>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</si>
  <si>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</si>
  <si>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</si>
  <si>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</si>
  <si>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</si>
  <si>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</si>
  <si>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</si>
  <si>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</si>
  <si>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Forlì</t>
  </si>
  <si>
    <t xml:space="preserve">Veneto </t>
  </si>
  <si>
    <t xml:space="preserve">Piemonte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</si>
  <si>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</si>
  <si>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</si>
  <si>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</si>
  <si>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</si>
  <si>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</si>
  <si>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Sicilia </t>
  </si>
  <si>
    <t xml:space="preserve">Calabria </t>
  </si>
  <si>
    <t xml:space="preserve">ITALIA </t>
  </si>
  <si>
    <t xml:space="preserve">Depositi </t>
  </si>
  <si>
    <t xml:space="preserve">Biblioteche </t>
  </si>
  <si>
    <t xml:space="preserve">Uffici </t>
  </si>
  <si>
    <t>Totale</t>
  </si>
  <si>
    <t>-</t>
  </si>
  <si>
    <t>La Spezia</t>
  </si>
  <si>
    <t>Mappe</t>
  </si>
  <si>
    <t>Negativi</t>
  </si>
  <si>
    <t>Reggio di Calabria</t>
  </si>
  <si>
    <t xml:space="preserve">                     </t>
  </si>
  <si>
    <t>Monete</t>
  </si>
  <si>
    <t>Nord</t>
  </si>
  <si>
    <t xml:space="preserve">Centro </t>
  </si>
  <si>
    <t xml:space="preserve">Mezzogiorno  </t>
  </si>
  <si>
    <t>Centro</t>
  </si>
  <si>
    <t>Mezzogiorno</t>
  </si>
  <si>
    <t xml:space="preserve">Nord </t>
  </si>
  <si>
    <t>Uso ammini-strativo</t>
  </si>
  <si>
    <t>Roma - Archivio centrale dello Stato</t>
  </si>
  <si>
    <t>Micro-films (a)</t>
  </si>
  <si>
    <t>(a) Numero di bobine.</t>
  </si>
  <si>
    <t xml:space="preserve">Tavola 2.1 - </t>
  </si>
  <si>
    <t>Sezioni 
(a)</t>
  </si>
  <si>
    <t xml:space="preserve">Ricerche 
(b) </t>
  </si>
  <si>
    <t>(a)</t>
  </si>
  <si>
    <t xml:space="preserve">Archivi
 </t>
  </si>
  <si>
    <t xml:space="preserve">Personale
</t>
  </si>
  <si>
    <t xml:space="preserve">Presenze
</t>
  </si>
  <si>
    <t>Spese di 
gestione 
(in euro)</t>
  </si>
  <si>
    <t>Bolzano/Bozen</t>
  </si>
  <si>
    <t>Valle d'Aosta/Vallée d'Aoste</t>
  </si>
  <si>
    <t>Superficie 
dei locali 
(mq)</t>
  </si>
  <si>
    <t>Scaffalature
(metri lineari)</t>
  </si>
  <si>
    <t xml:space="preserve">Tavola 2.2 - </t>
  </si>
  <si>
    <t>Superficie media dei locali per archivio (mq)</t>
  </si>
  <si>
    <t>Spesa media di 
gestione per archivio
(in euro)</t>
  </si>
  <si>
    <t>Spesa media di 
gestione per singola ricerca
(in euro)</t>
  </si>
  <si>
    <t>Spesa media di 
gestione per singola presenza
(in euro)</t>
  </si>
  <si>
    <t xml:space="preserve">Tavola 2.3 - </t>
  </si>
  <si>
    <t>Fotografie</t>
  </si>
  <si>
    <r>
      <t xml:space="preserve">Tavola 2.5 - </t>
    </r>
    <r>
      <rPr>
        <sz val="9"/>
        <rFont val="Arial"/>
        <family val="2"/>
      </rPr>
      <t xml:space="preserve"> </t>
    </r>
  </si>
  <si>
    <t xml:space="preserve">Sale per mostre 
e conferenze </t>
  </si>
  <si>
    <t xml:space="preserve">Tavola 2.6 - </t>
  </si>
  <si>
    <r>
      <t xml:space="preserve">Tavola 2.7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</si>
  <si>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2.7 - </t>
  </si>
  <si>
    <t>Numero di unità di personale per archivio</t>
  </si>
  <si>
    <t>Numero di presenze per archivio</t>
  </si>
  <si>
    <t>Numero di ricerche per archivio</t>
  </si>
  <si>
    <t>Numero di unità di personale per 1.000 presenze</t>
  </si>
  <si>
    <t>Numero di unità di personale per 1.000 ricerche</t>
  </si>
  <si>
    <t>Sigilli, timbri</t>
  </si>
  <si>
    <t>Micro-fiches</t>
  </si>
  <si>
    <t xml:space="preserve">REGIONI                                                      </t>
  </si>
  <si>
    <t>PROVINCE E REGIONI</t>
  </si>
  <si>
    <t>Sale di studio</t>
  </si>
  <si>
    <t>Altri locali</t>
  </si>
  <si>
    <t>Utenti italiani</t>
  </si>
  <si>
    <t>Utenti stranieri</t>
  </si>
  <si>
    <t>Totale ricerche</t>
  </si>
  <si>
    <t xml:space="preserve">Tavola 2.8 - </t>
  </si>
  <si>
    <t>Attività didattica</t>
  </si>
  <si>
    <t>Numero</t>
  </si>
  <si>
    <t>Visitatori</t>
  </si>
  <si>
    <t>Documenti prestati</t>
  </si>
  <si>
    <t>Convegni</t>
  </si>
  <si>
    <t>Visite guidate</t>
  </si>
  <si>
    <t>Partecipanti</t>
  </si>
  <si>
    <t>Mostre allestite</t>
  </si>
  <si>
    <t>Partecipazioni a mostre</t>
  </si>
  <si>
    <t>Audiovisivi</t>
  </si>
  <si>
    <t>Computer</t>
  </si>
  <si>
    <r>
      <t xml:space="preserve">Tavola 2.8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</si>
  <si>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Numero di documenti cartacei per archivio</t>
  </si>
  <si>
    <t>Trentino-Alto Adige/Südtirol</t>
  </si>
  <si>
    <t xml:space="preserve">Superficie 
dei locali 
</t>
  </si>
  <si>
    <t xml:space="preserve">Scaffalature
</t>
  </si>
  <si>
    <t xml:space="preserve">Spese di 
gestione 
</t>
  </si>
  <si>
    <t>Pezzi consultati</t>
  </si>
  <si>
    <t>Fondi consultati</t>
  </si>
  <si>
    <t xml:space="preserve">
Ricerche 
in loco</t>
  </si>
  <si>
    <t>Proiettori</t>
  </si>
  <si>
    <t>Fotocopiatrici</t>
  </si>
  <si>
    <t>(b) Numero delle richieste avanzate dagli utenti in loco o per corrispondenza.</t>
  </si>
  <si>
    <t>Uso 
studio</t>
  </si>
  <si>
    <t>Lettori e stampanti per microfilms</t>
  </si>
  <si>
    <t>Lettori e stampanti per microfiches</t>
  </si>
  <si>
    <r>
      <t>Valle d'Aosta/</t>
    </r>
    <r>
      <rPr>
        <i/>
        <sz val="7"/>
        <rFont val="Arial"/>
        <family val="2"/>
      </rPr>
      <t>Vallée d'Aoste</t>
    </r>
  </si>
  <si>
    <r>
      <t xml:space="preserve">Tavola 2.8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</si>
  <si>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t>(c)</t>
  </si>
  <si>
    <t>Pergamene</t>
  </si>
  <si>
    <r>
      <t>Fonte:</t>
    </r>
    <r>
      <rPr>
        <sz val="7"/>
        <rFont val="Arial"/>
        <family val="2"/>
      </rPr>
      <t xml:space="preserve"> Ministero dei beni e delle attività culturali e del turismo</t>
    </r>
  </si>
  <si>
    <t>Varallo - Sezione di Vercelli</t>
  </si>
  <si>
    <t>Ventimiglia - Sezione di Imperia</t>
  </si>
  <si>
    <t>San Remo - Sezione di Imperia</t>
  </si>
  <si>
    <t>Bassano del Grappa - Sezione di Vicenza</t>
  </si>
  <si>
    <t>Imola - Sezione di Bologna</t>
  </si>
  <si>
    <t>Cesena - Sezione di Forlì</t>
  </si>
  <si>
    <t>Faenza - Sezione di Ravenna</t>
  </si>
  <si>
    <t>Pontremoli - Sezione di Massa</t>
  </si>
  <si>
    <t>Pescia - Sezione di Pistoia</t>
  </si>
  <si>
    <t>Foligno - Sezione di Perugia</t>
  </si>
  <si>
    <t>Gubbio - Sezione di Perugia</t>
  </si>
  <si>
    <t>Spoleto - Sezione di Perugia</t>
  </si>
  <si>
    <t>Assisi - Sezione di Perugia</t>
  </si>
  <si>
    <t>Orvieto - Sezione di Terni</t>
  </si>
  <si>
    <t>Fermo - Sezione di Ascoli Piceno</t>
  </si>
  <si>
    <t>Camerino - Sezione di Macerata</t>
  </si>
  <si>
    <t>Lanciano - Sezione di Chieti</t>
  </si>
  <si>
    <t>Sulmona - Sezione di L'Aquila</t>
  </si>
  <si>
    <t>Avezzano - Sezione di L'Aquila</t>
  </si>
  <si>
    <t>Barletta - Sezione di Bari</t>
  </si>
  <si>
    <t>Trani - Sezione di Bari</t>
  </si>
  <si>
    <t>Lucera - Sezione di Foggia</t>
  </si>
  <si>
    <t>Lamezia Terme - Sezione di Catanzaro</t>
  </si>
  <si>
    <t>Castrovillari - Sezione di Cosenza</t>
  </si>
  <si>
    <t>Palmi - Sezione di Reggio Calabria</t>
  </si>
  <si>
    <t>Locri - Sezione di Reggio Calabria</t>
  </si>
  <si>
    <t>Sciacca - Sezione di Agrigento</t>
  </si>
  <si>
    <t>Caltagirone - Sezione di Catania</t>
  </si>
  <si>
    <t>Termini Imerese - Sezione di Palermo</t>
  </si>
  <si>
    <t>Modica - Sezione di Ragusa</t>
  </si>
  <si>
    <t>Noto - Sezione di Siracusa</t>
  </si>
  <si>
    <t xml:space="preserve">
Ricerche per corrispondenza</t>
  </si>
  <si>
    <t>Emilia-Romagna</t>
  </si>
  <si>
    <t>Indice delle tavole</t>
  </si>
  <si>
    <t>Tavola 2.1 -</t>
  </si>
  <si>
    <t>Tavola 2.2 -</t>
  </si>
  <si>
    <t>Tavola 2.3 -</t>
  </si>
  <si>
    <t>Tavola 2.4 -</t>
  </si>
  <si>
    <t>Tavola 2.5 -</t>
  </si>
  <si>
    <t>Tavola 2.6 -</t>
  </si>
  <si>
    <t>Tavola 2.7 -</t>
  </si>
  <si>
    <t>Tavola 2.8 -</t>
  </si>
  <si>
    <t>Tavola 2.9 -</t>
  </si>
  <si>
    <t>(a) Nel calcolo dei valori medi per archivio sono incluse anche le sezioni di archivio.</t>
  </si>
  <si>
    <t>Ferrara</t>
  </si>
  <si>
    <t>Guarcino - Sezione di Frosinone</t>
  </si>
  <si>
    <t>Urbino - Sezione di Pesaro e Urbino</t>
  </si>
  <si>
    <t>Fano - Sezione di Pesaro e Urbino</t>
  </si>
  <si>
    <t>Pesaro e Urbino</t>
  </si>
  <si>
    <t>2013  (d)</t>
  </si>
  <si>
    <t>,</t>
  </si>
  <si>
    <t>2011  ( c)</t>
  </si>
  <si>
    <t>ANNO 2014</t>
  </si>
  <si>
    <r>
      <t>Fonte:</t>
    </r>
    <r>
      <rPr>
        <sz val="7"/>
        <rFont val="Arial"/>
        <family val="2"/>
      </rPr>
      <t xml:space="preserve"> Ministero dei beni e delle attività culturali e del turismo.</t>
    </r>
  </si>
  <si>
    <t>Archivi di Stato, sezioni, superficie dei locali, scaffalature, materiale, personale,  presenze, ricerche e spese di gestione per regione - Anno 2014</t>
  </si>
  <si>
    <t>Archivi di Stato, sezioni, superficie dei locali, scaffalature, materiale, personale, presenze, ricerche e spese di gestione per regione - Anno 2014</t>
  </si>
  <si>
    <t xml:space="preserve">Tavola 2.9 - Mostre, convegni e attività didattiche degli Archivi di Stato per regione - Anno 2014
</t>
  </si>
  <si>
    <t>Tavola 2.4 - Materiale conservato negli Archivi di Stato per tipologia e regione - Anno 2014</t>
  </si>
  <si>
    <t>Indicatori su dotazione media di risorse, livello medio di fruizione e spesa media di gestione per Archivio di Stato e regione - Anno 2014</t>
  </si>
  <si>
    <t>Materiale conservato negli Archivi di Stato per tipologia e regione - Anno 2014</t>
  </si>
  <si>
    <t>Superficie dei locali degli Archivi di Stato per tipologia e regione - Anno 2014</t>
  </si>
  <si>
    <t>Dotazione di attrezzature informatiche e di riproduzione degli Archivi di Stato per regione - Anno 2014</t>
  </si>
  <si>
    <t>Presenze di utenti italiani, stranieri e in totale negli Archivi di Stato per provincia - Anno 2014</t>
  </si>
  <si>
    <t>Ricerche per modalità e finalità, fondi e pezzi consultati negli Archivi di Stato per provincia - Anno 2014</t>
  </si>
  <si>
    <t>Mostre, convegni e attività didattiche degli Archivi di Stato per regione - Anno 2014</t>
  </si>
  <si>
    <t xml:space="preserve">(d) A luglio 2012 la Sezione di Archivio di Stato di Fabriano è stata soppressa.
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</si>
</sst>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.&quot;\ #,##0;\-&quot;£.&quot;\ #,##0"/>
    <numFmt numFmtId="171" formatCode="&quot;£.&quot;\ #,##0;[Red]\-&quot;£.&quot;\ #,##0"/>
    <numFmt numFmtId="172" formatCode="&quot;£.&quot;\ #,##0.00;\-&quot;£.&quot;\ #,##0.00"/>
    <numFmt numFmtId="173" formatCode="&quot;£.&quot;\ #,##0.00;[Red]\-&quot;£.&quot;\ #,##0.00"/>
    <numFmt numFmtId="174" formatCode="_-&quot;£.&quot;\ * #,##0_-;\-&quot;£.&quot;\ * #,##0_-;_-&quot;£.&quot;\ * &quot;-&quot;_-;_-@_-"/>
    <numFmt numFmtId="175" formatCode="_-&quot;£.&quot;\ * #,##0.00_-;\-&quot;£.&quot;\ * #,##0.00_-;_-&quot;£.&quot;\ * &quot;-&quot;??_-;_-@_-"/>
    <numFmt numFmtId="176" formatCode="#,##0&quot;L.&quot;_);\(#,##0&quot;L.&quot;\)"/>
    <numFmt numFmtId="177" formatCode="#,##0&quot;L.&quot;_);[Red]\(#,##0&quot;L.&quot;\)"/>
    <numFmt numFmtId="178" formatCode="#,##0.00&quot;L.&quot;_);\(#,##0.00&quot;L.&quot;\)"/>
    <numFmt numFmtId="179" formatCode="#,##0.00&quot;L.&quot;_);[Red]\(#,##0.00&quot;L.&quot;\)"/>
    <numFmt numFmtId="180" formatCode="_ * #,##0_)&quot;L.&quot;_ ;_ * \(#,##0\)&quot;L.&quot;_ ;_ * &quot;-&quot;_)&quot;L.&quot;_ ;_ @_ "/>
    <numFmt numFmtId="181" formatCode="_ * #,##0_)_L_._ ;_ * \(#,##0\)_L_._ ;_ * &quot;-&quot;_)_L_._ ;_ @_ "/>
    <numFmt numFmtId="182" formatCode="_ * #,##0.00_)&quot;L.&quot;_ ;_ * \(#,##0.00\)&quot;L.&quot;_ ;_ * &quot;-&quot;??_)&quot;L.&quot;_ ;_ @_ "/>
    <numFmt numFmtId="183" formatCode="_ * #,##0.00_)_L_._ ;_ * \(#,##0.00\)_L_._ ;_ * &quot;-&quot;??_)_L_._ ;_ @_ "/>
    <numFmt numFmtId="184" formatCode="0.0"/>
    <numFmt numFmtId="185" formatCode="#,##0.0;\-#,##0.0"/>
    <numFmt numFmtId="186" formatCode="_-* #,##0.0_-;\-* #,##0.0_-;_-* &quot;-&quot;_-;_-@_-"/>
    <numFmt numFmtId="187" formatCode="0.000"/>
    <numFmt numFmtId="188" formatCode="#,##0.0"/>
    <numFmt numFmtId="189" formatCode="#,##0_ ;\-#,##0\ "/>
    <numFmt numFmtId="190" formatCode="#,##0;[Red]#,##0"/>
    <numFmt numFmtId="191" formatCode="0.0;[Red]0.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000"/>
    <numFmt numFmtId="196" formatCode="0.0000"/>
    <numFmt numFmtId="197" formatCode="#,##0.0;[Red]#,##0.0"/>
    <numFmt numFmtId="198" formatCode="#,##0.00_ ;\-#,##0.00\ "/>
    <numFmt numFmtId="199" formatCode="0.000000"/>
    <numFmt numFmtId="200" formatCode="0.0000000"/>
    <numFmt numFmtId="201" formatCode="&quot;Sì&quot;;&quot;Sì&quot;;&quot;No&quot;"/>
    <numFmt numFmtId="202" formatCode="&quot;Vero&quot;;&quot;Vero&quot;;&quot;Falso&quot;"/>
    <numFmt numFmtId="203" formatCode="&quot;Attivo&quot;;&quot;Attivo&quot;;&quot;Inattivo&quot;"/>
    <numFmt numFmtId="204" formatCode="[$€-2]\ #.##000_);[Red]\([$€-2]\ #.##000\)"/>
    <numFmt numFmtId="205" formatCode="_-[$€]\ * #,##0.00_-;\-[$€]\ * #,##0.00_-;_-[$€]\ * &quot;-&quot;??_-;_-@_-"/>
  </numFmts>
  <fonts count="6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7"/>
      <color indexed="10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0"/>
      <name val="Times New Roman"/>
      <family val="1"/>
    </font>
    <font>
      <b/>
      <i/>
      <sz val="7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89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205" fontId="21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  <xf numFmtId="3" fontId="7" fillId="33" borderId="0" xfId="48" applyNumberFormat="1" applyFont="1" applyFill="1" applyBorder="1" applyAlignment="1">
      <alignment horizontal="right"/>
    </xf>
    <xf numFmtId="3" fontId="7" fillId="33" borderId="0" xfId="48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13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7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top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16" fillId="33" borderId="11" xfId="0" applyFont="1" applyFill="1" applyBorder="1" applyAlignment="1">
      <alignment/>
    </xf>
    <xf numFmtId="184" fontId="16" fillId="33" borderId="11" xfId="0" applyNumberFormat="1" applyFont="1" applyFill="1" applyBorder="1" applyAlignment="1">
      <alignment horizontal="right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right" vertical="top"/>
    </xf>
    <xf numFmtId="3" fontId="7" fillId="33" borderId="0" xfId="0" applyNumberFormat="1" applyFont="1" applyFill="1" applyAlignment="1">
      <alignment horizontal="right" vertical="top"/>
    </xf>
    <xf numFmtId="0" fontId="7" fillId="33" borderId="0" xfId="0" applyNumberFormat="1" applyFont="1" applyFill="1" applyAlignment="1">
      <alignment vertical="top"/>
    </xf>
    <xf numFmtId="3" fontId="7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190" fontId="5" fillId="33" borderId="0" xfId="48" applyNumberFormat="1" applyFont="1" applyFill="1" applyBorder="1" applyAlignment="1">
      <alignment vertical="center"/>
    </xf>
    <xf numFmtId="190" fontId="7" fillId="33" borderId="0" xfId="48" applyNumberFormat="1" applyFont="1" applyFill="1" applyBorder="1" applyAlignment="1">
      <alignment/>
    </xf>
    <xf numFmtId="190" fontId="6" fillId="33" borderId="0" xfId="48" applyNumberFormat="1" applyFont="1" applyFill="1" applyBorder="1" applyAlignment="1">
      <alignment horizontal="left" vertical="center"/>
    </xf>
    <xf numFmtId="190" fontId="6" fillId="33" borderId="0" xfId="48" applyNumberFormat="1" applyFont="1" applyFill="1" applyBorder="1" applyAlignment="1" quotePrefix="1">
      <alignment horizontal="left" vertical="center"/>
    </xf>
    <xf numFmtId="0" fontId="9" fillId="33" borderId="0" xfId="0" applyFont="1" applyFill="1" applyBorder="1" applyAlignment="1">
      <alignment horizontal="right"/>
    </xf>
    <xf numFmtId="41" fontId="7" fillId="33" borderId="12" xfId="48" applyFont="1" applyFill="1" applyBorder="1" applyAlignment="1">
      <alignment horizontal="right"/>
    </xf>
    <xf numFmtId="41" fontId="7" fillId="33" borderId="12" xfId="48" applyFont="1" applyFill="1" applyBorder="1" applyAlignment="1">
      <alignment/>
    </xf>
    <xf numFmtId="41" fontId="7" fillId="33" borderId="11" xfId="48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190" fontId="6" fillId="33" borderId="0" xfId="48" applyNumberFormat="1" applyFont="1" applyFill="1" applyBorder="1" applyAlignment="1">
      <alignment vertical="top"/>
    </xf>
    <xf numFmtId="190" fontId="7" fillId="33" borderId="12" xfId="48" applyNumberFormat="1" applyFont="1" applyFill="1" applyBorder="1" applyAlignment="1">
      <alignment horizontal="center" vertical="center"/>
    </xf>
    <xf numFmtId="190" fontId="7" fillId="33" borderId="12" xfId="48" applyNumberFormat="1" applyFont="1" applyFill="1" applyBorder="1" applyAlignment="1">
      <alignment horizontal="right" vertical="top" wrapText="1"/>
    </xf>
    <xf numFmtId="190" fontId="7" fillId="33" borderId="11" xfId="48" applyNumberFormat="1" applyFont="1" applyFill="1" applyBorder="1" applyAlignment="1">
      <alignment horizontal="right" vertical="top" wrapText="1"/>
    </xf>
    <xf numFmtId="190" fontId="7" fillId="33" borderId="11" xfId="48" applyNumberFormat="1" applyFont="1" applyFill="1" applyBorder="1" applyAlignment="1">
      <alignment horizontal="right" vertical="top" wrapText="1"/>
    </xf>
    <xf numFmtId="190" fontId="7" fillId="33" borderId="11" xfId="48" applyNumberFormat="1" applyFont="1" applyFill="1" applyBorder="1" applyAlignment="1">
      <alignment horizontal="right" vertical="center" wrapText="1"/>
    </xf>
    <xf numFmtId="190" fontId="8" fillId="33" borderId="0" xfId="48" applyNumberFormat="1" applyFont="1" applyFill="1" applyBorder="1" applyAlignment="1">
      <alignment wrapText="1"/>
    </xf>
    <xf numFmtId="190" fontId="8" fillId="33" borderId="0" xfId="48" applyNumberFormat="1" applyFont="1" applyFill="1" applyBorder="1" applyAlignment="1">
      <alignment/>
    </xf>
    <xf numFmtId="190" fontId="7" fillId="33" borderId="0" xfId="48" applyNumberFormat="1" applyFont="1" applyFill="1" applyBorder="1" applyAlignment="1">
      <alignment vertical="center" wrapText="1"/>
    </xf>
    <xf numFmtId="190" fontId="7" fillId="33" borderId="0" xfId="48" applyNumberFormat="1" applyFont="1" applyFill="1" applyBorder="1" applyAlignment="1">
      <alignment horizontal="right" vertical="center"/>
    </xf>
    <xf numFmtId="190" fontId="7" fillId="33" borderId="0" xfId="48" applyNumberFormat="1" applyFont="1" applyFill="1" applyBorder="1" applyAlignment="1">
      <alignment vertical="center"/>
    </xf>
    <xf numFmtId="190" fontId="10" fillId="33" borderId="0" xfId="48" applyNumberFormat="1" applyFont="1" applyFill="1" applyBorder="1" applyAlignment="1">
      <alignment vertical="center" wrapText="1"/>
    </xf>
    <xf numFmtId="190" fontId="10" fillId="33" borderId="0" xfId="48" applyNumberFormat="1" applyFont="1" applyFill="1" applyBorder="1" applyAlignment="1">
      <alignment horizontal="right" vertical="center"/>
    </xf>
    <xf numFmtId="190" fontId="10" fillId="33" borderId="0" xfId="48" applyNumberFormat="1" applyFont="1" applyFill="1" applyBorder="1" applyAlignment="1">
      <alignment vertical="center"/>
    </xf>
    <xf numFmtId="190" fontId="8" fillId="33" borderId="0" xfId="48" applyNumberFormat="1" applyFont="1" applyFill="1" applyBorder="1" applyAlignment="1">
      <alignment vertical="center"/>
    </xf>
    <xf numFmtId="190" fontId="8" fillId="33" borderId="0" xfId="48" applyNumberFormat="1" applyFont="1" applyFill="1" applyBorder="1" applyAlignment="1">
      <alignment vertical="center" wrapText="1"/>
    </xf>
    <xf numFmtId="190" fontId="8" fillId="33" borderId="0" xfId="48" applyNumberFormat="1" applyFont="1" applyFill="1" applyBorder="1" applyAlignment="1">
      <alignment horizontal="right" vertical="center"/>
    </xf>
    <xf numFmtId="190" fontId="7" fillId="33" borderId="0" xfId="48" applyNumberFormat="1" applyFont="1" applyFill="1" applyBorder="1" applyAlignment="1" quotePrefix="1">
      <alignment horizontal="left" vertical="center" wrapText="1"/>
    </xf>
    <xf numFmtId="190" fontId="10" fillId="33" borderId="0" xfId="48" applyNumberFormat="1" applyFont="1" applyFill="1" applyBorder="1" applyAlignment="1">
      <alignment horizontal="left" vertical="center" wrapText="1"/>
    </xf>
    <xf numFmtId="190" fontId="10" fillId="33" borderId="0" xfId="48" applyNumberFormat="1" applyFont="1" applyFill="1" applyBorder="1" applyAlignment="1">
      <alignment horizontal="right"/>
    </xf>
    <xf numFmtId="190" fontId="7" fillId="33" borderId="11" xfId="48" applyNumberFormat="1" applyFont="1" applyFill="1" applyBorder="1" applyAlignment="1">
      <alignment vertical="center"/>
    </xf>
    <xf numFmtId="190" fontId="7" fillId="33" borderId="11" xfId="0" applyNumberFormat="1" applyFont="1" applyFill="1" applyBorder="1" applyAlignment="1">
      <alignment horizontal="right" vertical="center"/>
    </xf>
    <xf numFmtId="197" fontId="7" fillId="33" borderId="0" xfId="48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190" fontId="8" fillId="33" borderId="0" xfId="0" applyNumberFormat="1" applyFont="1" applyFill="1" applyAlignment="1">
      <alignment vertical="center"/>
    </xf>
    <xf numFmtId="190" fontId="5" fillId="33" borderId="0" xfId="48" applyNumberFormat="1" applyFont="1" applyFill="1" applyBorder="1" applyAlignment="1">
      <alignment horizontal="left" vertical="center"/>
    </xf>
    <xf numFmtId="190" fontId="5" fillId="33" borderId="0" xfId="48" applyNumberFormat="1" applyFont="1" applyFill="1" applyBorder="1" applyAlignment="1">
      <alignment horizontal="right" vertical="center"/>
    </xf>
    <xf numFmtId="190" fontId="20" fillId="33" borderId="0" xfId="48" applyNumberFormat="1" applyFont="1" applyFill="1" applyBorder="1" applyAlignment="1">
      <alignment vertical="center"/>
    </xf>
    <xf numFmtId="0" fontId="10" fillId="33" borderId="0" xfId="457" applyFont="1" applyFill="1" applyBorder="1" applyAlignment="1">
      <alignment vertical="center" wrapText="1"/>
      <protection/>
    </xf>
    <xf numFmtId="190" fontId="8" fillId="33" borderId="11" xfId="48" applyNumberFormat="1" applyFont="1" applyFill="1" applyBorder="1" applyAlignment="1">
      <alignment/>
    </xf>
    <xf numFmtId="3" fontId="8" fillId="33" borderId="11" xfId="48" applyNumberFormat="1" applyFont="1" applyFill="1" applyBorder="1" applyAlignment="1">
      <alignment horizontal="right"/>
    </xf>
    <xf numFmtId="190" fontId="7" fillId="33" borderId="0" xfId="48" applyNumberFormat="1" applyFont="1" applyFill="1" applyBorder="1" applyAlignment="1">
      <alignment vertical="top"/>
    </xf>
    <xf numFmtId="190" fontId="7" fillId="33" borderId="0" xfId="48" applyNumberFormat="1" applyFont="1" applyFill="1" applyBorder="1" applyAlignment="1">
      <alignment horizontal="right" vertical="top"/>
    </xf>
    <xf numFmtId="190" fontId="7" fillId="33" borderId="0" xfId="48" applyNumberFormat="1" applyFont="1" applyFill="1" applyBorder="1" applyAlignment="1">
      <alignment vertical="top" wrapText="1"/>
    </xf>
    <xf numFmtId="190" fontId="10" fillId="33" borderId="0" xfId="48" applyNumberFormat="1" applyFont="1" applyFill="1" applyBorder="1" applyAlignment="1">
      <alignment vertical="top" wrapText="1"/>
    </xf>
    <xf numFmtId="190" fontId="10" fillId="33" borderId="0" xfId="48" applyNumberFormat="1" applyFont="1" applyFill="1" applyBorder="1" applyAlignment="1">
      <alignment horizontal="right" vertical="top"/>
    </xf>
    <xf numFmtId="190" fontId="10" fillId="33" borderId="0" xfId="48" applyNumberFormat="1" applyFont="1" applyFill="1" applyBorder="1" applyAlignment="1">
      <alignment vertical="top"/>
    </xf>
    <xf numFmtId="190" fontId="8" fillId="33" borderId="0" xfId="48" applyNumberFormat="1" applyFont="1" applyFill="1" applyBorder="1" applyAlignment="1">
      <alignment vertical="top" wrapText="1"/>
    </xf>
    <xf numFmtId="190" fontId="8" fillId="33" borderId="0" xfId="48" applyNumberFormat="1" applyFont="1" applyFill="1" applyBorder="1" applyAlignment="1">
      <alignment horizontal="right" vertical="top"/>
    </xf>
    <xf numFmtId="190" fontId="8" fillId="33" borderId="0" xfId="48" applyNumberFormat="1" applyFont="1" applyFill="1" applyBorder="1" applyAlignment="1">
      <alignment vertical="top"/>
    </xf>
    <xf numFmtId="190" fontId="8" fillId="33" borderId="0" xfId="48" applyNumberFormat="1" applyFont="1" applyFill="1" applyBorder="1" applyAlignment="1">
      <alignment horizontal="right"/>
    </xf>
    <xf numFmtId="190" fontId="7" fillId="33" borderId="0" xfId="48" applyNumberFormat="1" applyFont="1" applyFill="1" applyBorder="1" applyAlignment="1" quotePrefix="1">
      <alignment horizontal="left" vertical="top" wrapText="1"/>
    </xf>
    <xf numFmtId="190" fontId="11" fillId="33" borderId="11" xfId="48" applyNumberFormat="1" applyFont="1" applyFill="1" applyBorder="1" applyAlignment="1">
      <alignment vertical="center"/>
    </xf>
    <xf numFmtId="190" fontId="8" fillId="33" borderId="11" xfId="48" applyNumberFormat="1" applyFont="1" applyFill="1" applyBorder="1" applyAlignment="1">
      <alignment vertical="center"/>
    </xf>
    <xf numFmtId="190" fontId="11" fillId="33" borderId="0" xfId="48" applyNumberFormat="1" applyFont="1" applyFill="1" applyBorder="1" applyAlignment="1">
      <alignment vertical="center"/>
    </xf>
    <xf numFmtId="190" fontId="7" fillId="33" borderId="10" xfId="48" applyNumberFormat="1" applyFont="1" applyFill="1" applyBorder="1" applyAlignment="1">
      <alignment horizontal="left" vertical="center" wrapText="1"/>
    </xf>
    <xf numFmtId="190" fontId="7" fillId="33" borderId="10" xfId="48" applyNumberFormat="1" applyFont="1" applyFill="1" applyBorder="1" applyAlignment="1">
      <alignment horizontal="right" vertical="center" wrapText="1"/>
    </xf>
    <xf numFmtId="190" fontId="7" fillId="33" borderId="10" xfId="48" applyNumberFormat="1" applyFont="1" applyFill="1" applyBorder="1" applyAlignment="1">
      <alignment horizontal="right" vertical="top" wrapText="1"/>
    </xf>
    <xf numFmtId="49" fontId="7" fillId="33" borderId="0" xfId="0" applyNumberFormat="1" applyFont="1" applyFill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190" fontId="8" fillId="33" borderId="11" xfId="48" applyNumberFormat="1" applyFont="1" applyFill="1" applyBorder="1" applyAlignment="1">
      <alignment vertical="center" wrapText="1"/>
    </xf>
    <xf numFmtId="190" fontId="8" fillId="33" borderId="11" xfId="48" applyNumberFormat="1" applyFont="1" applyFill="1" applyBorder="1" applyAlignment="1">
      <alignment horizontal="right" vertical="center"/>
    </xf>
    <xf numFmtId="41" fontId="7" fillId="33" borderId="0" xfId="48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41" fontId="7" fillId="33" borderId="0" xfId="48" applyFont="1" applyFill="1" applyBorder="1" applyAlignment="1">
      <alignment horizontal="right" vertical="top" wrapText="1"/>
    </xf>
    <xf numFmtId="41" fontId="7" fillId="33" borderId="0" xfId="48" applyFont="1" applyFill="1" applyAlignment="1">
      <alignment horizontal="center" vertical="top" wrapText="1"/>
    </xf>
    <xf numFmtId="41" fontId="7" fillId="33" borderId="0" xfId="48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7" fillId="33" borderId="11" xfId="0" applyFont="1" applyFill="1" applyBorder="1" applyAlignment="1">
      <alignment vertical="top"/>
    </xf>
    <xf numFmtId="0" fontId="6" fillId="33" borderId="0" xfId="0" applyFont="1" applyFill="1" applyBorder="1" applyAlignment="1" applyProtection="1">
      <alignment vertical="top"/>
      <protection locked="0"/>
    </xf>
    <xf numFmtId="41" fontId="5" fillId="33" borderId="0" xfId="48" applyFont="1" applyFill="1" applyBorder="1" applyAlignment="1" applyProtection="1">
      <alignment/>
      <protection locked="0"/>
    </xf>
    <xf numFmtId="41" fontId="5" fillId="33" borderId="0" xfId="48" applyFont="1" applyFill="1" applyBorder="1" applyAlignment="1" applyProtection="1">
      <alignment horizontal="right"/>
      <protection locked="0"/>
    </xf>
    <xf numFmtId="41" fontId="7" fillId="33" borderId="0" xfId="48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41" fontId="7" fillId="33" borderId="10" xfId="48" applyFont="1" applyFill="1" applyBorder="1" applyAlignment="1" applyProtection="1">
      <alignment horizontal="right" vertical="center" wrapText="1"/>
      <protection locked="0"/>
    </xf>
    <xf numFmtId="41" fontId="8" fillId="33" borderId="0" xfId="48" applyFont="1" applyFill="1" applyBorder="1" applyAlignment="1" applyProtection="1">
      <alignment/>
      <protection locked="0"/>
    </xf>
    <xf numFmtId="41" fontId="7" fillId="33" borderId="0" xfId="48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/>
      <protection locked="0"/>
    </xf>
    <xf numFmtId="41" fontId="10" fillId="33" borderId="0" xfId="48" applyFont="1" applyFill="1" applyBorder="1" applyAlignment="1" applyProtection="1">
      <alignment/>
      <protection locked="0"/>
    </xf>
    <xf numFmtId="3" fontId="1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41" fontId="7" fillId="33" borderId="11" xfId="48" applyFont="1" applyFill="1" applyBorder="1" applyAlignment="1" applyProtection="1">
      <alignment/>
      <protection locked="0"/>
    </xf>
    <xf numFmtId="194" fontId="7" fillId="33" borderId="11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vertical="top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 quotePrefix="1">
      <alignment vertical="top"/>
    </xf>
    <xf numFmtId="0" fontId="9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 quotePrefix="1">
      <alignment vertical="center"/>
    </xf>
    <xf numFmtId="0" fontId="15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8" fillId="33" borderId="0" xfId="48" applyNumberFormat="1" applyFont="1" applyFill="1" applyBorder="1" applyAlignment="1">
      <alignment horizontal="right" wrapText="1"/>
    </xf>
    <xf numFmtId="41" fontId="8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8" fillId="33" borderId="11" xfId="0" applyFont="1" applyFill="1" applyBorder="1" applyAlignment="1" applyProtection="1">
      <alignment horizontal="left"/>
      <protection locked="0"/>
    </xf>
    <xf numFmtId="3" fontId="8" fillId="33" borderId="11" xfId="48" applyNumberFormat="1" applyFont="1" applyFill="1" applyBorder="1" applyAlignment="1">
      <alignment horizontal="right" vertical="center" wrapText="1"/>
    </xf>
    <xf numFmtId="41" fontId="7" fillId="33" borderId="0" xfId="48" applyFont="1" applyFill="1" applyBorder="1" applyAlignment="1">
      <alignment horizontal="right"/>
    </xf>
    <xf numFmtId="0" fontId="7" fillId="33" borderId="0" xfId="0" applyFont="1" applyFill="1" applyBorder="1" applyAlignment="1">
      <alignment vertical="center"/>
    </xf>
    <xf numFmtId="41" fontId="10" fillId="33" borderId="0" xfId="48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41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right" vertical="top" wrapText="1"/>
    </xf>
    <xf numFmtId="3" fontId="7" fillId="33" borderId="0" xfId="0" applyNumberFormat="1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33" borderId="0" xfId="48" applyNumberFormat="1" applyFont="1" applyFill="1" applyBorder="1" applyAlignment="1">
      <alignment horizontal="right" vertical="top"/>
    </xf>
    <xf numFmtId="0" fontId="7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top"/>
    </xf>
    <xf numFmtId="3" fontId="8" fillId="33" borderId="0" xfId="48" applyNumberFormat="1" applyFont="1" applyFill="1" applyBorder="1" applyAlignment="1">
      <alignment horizontal="right" vertical="top"/>
    </xf>
    <xf numFmtId="0" fontId="8" fillId="33" borderId="11" xfId="0" applyFont="1" applyFill="1" applyBorder="1" applyAlignment="1">
      <alignment/>
    </xf>
    <xf numFmtId="184" fontId="8" fillId="33" borderId="11" xfId="0" applyNumberFormat="1" applyFont="1" applyFill="1" applyBorder="1" applyAlignment="1">
      <alignment horizontal="right"/>
    </xf>
    <xf numFmtId="184" fontId="8" fillId="33" borderId="0" xfId="0" applyNumberFormat="1" applyFont="1" applyFill="1" applyBorder="1" applyAlignment="1">
      <alignment horizontal="right"/>
    </xf>
    <xf numFmtId="184" fontId="7" fillId="33" borderId="0" xfId="0" applyNumberFormat="1" applyFont="1" applyFill="1" applyBorder="1" applyAlignment="1">
      <alignment horizontal="right"/>
    </xf>
    <xf numFmtId="3" fontId="7" fillId="33" borderId="0" xfId="46" applyNumberFormat="1" applyFont="1" applyFill="1" applyAlignment="1">
      <alignment/>
    </xf>
    <xf numFmtId="3" fontId="7" fillId="33" borderId="0" xfId="106" applyNumberFormat="1" applyFont="1" applyFill="1" applyBorder="1" applyAlignment="1">
      <alignment horizontal="right"/>
    </xf>
    <xf numFmtId="3" fontId="10" fillId="33" borderId="0" xfId="106" applyNumberFormat="1" applyFont="1" applyFill="1" applyBorder="1" applyAlignment="1">
      <alignment horizontal="right"/>
    </xf>
    <xf numFmtId="3" fontId="8" fillId="33" borderId="0" xfId="106" applyNumberFormat="1" applyFont="1" applyFill="1" applyBorder="1" applyAlignment="1">
      <alignment horizontal="right"/>
    </xf>
    <xf numFmtId="3" fontId="8" fillId="33" borderId="11" xfId="48" applyNumberFormat="1" applyFont="1" applyFill="1" applyBorder="1" applyAlignment="1">
      <alignment horizontal="right" vertical="center"/>
    </xf>
    <xf numFmtId="3" fontId="8" fillId="33" borderId="0" xfId="48" applyNumberFormat="1" applyFont="1" applyFill="1" applyBorder="1" applyAlignment="1">
      <alignment horizontal="right" vertical="center"/>
    </xf>
    <xf numFmtId="3" fontId="7" fillId="33" borderId="0" xfId="48" applyNumberFormat="1" applyFont="1" applyFill="1" applyBorder="1" applyAlignment="1">
      <alignment horizontal="right"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7" fillId="33" borderId="0" xfId="251" applyNumberFormat="1" applyFont="1" applyFill="1" applyBorder="1" applyAlignment="1">
      <alignment horizontal="right"/>
    </xf>
    <xf numFmtId="3" fontId="8" fillId="33" borderId="0" xfId="48" applyNumberFormat="1" applyFont="1" applyFill="1" applyBorder="1" applyAlignment="1">
      <alignment horizontal="right"/>
    </xf>
    <xf numFmtId="3" fontId="10" fillId="33" borderId="0" xfId="251" applyNumberFormat="1" applyFont="1" applyFill="1" applyBorder="1" applyAlignment="1">
      <alignment horizontal="right"/>
    </xf>
    <xf numFmtId="190" fontId="7" fillId="33" borderId="0" xfId="48" applyNumberFormat="1" applyFont="1" applyFill="1" applyBorder="1" applyAlignment="1">
      <alignment horizontal="right"/>
    </xf>
    <xf numFmtId="3" fontId="10" fillId="33" borderId="0" xfId="251" applyNumberFormat="1" applyFont="1" applyFill="1" applyBorder="1" applyAlignment="1">
      <alignment horizontal="right" vertical="center"/>
    </xf>
    <xf numFmtId="41" fontId="7" fillId="33" borderId="11" xfId="48" applyFont="1" applyFill="1" applyBorder="1" applyAlignment="1">
      <alignment horizontal="right" vertical="center" wrapText="1"/>
    </xf>
    <xf numFmtId="190" fontId="7" fillId="33" borderId="0" xfId="48" applyNumberFormat="1" applyFont="1" applyFill="1" applyBorder="1" applyAlignment="1" quotePrefix="1">
      <alignment horizontal="left" vertical="top"/>
    </xf>
    <xf numFmtId="0" fontId="7" fillId="33" borderId="10" xfId="0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0" fontId="22" fillId="33" borderId="0" xfId="427" applyFont="1" applyFill="1">
      <alignment/>
      <protection/>
    </xf>
    <xf numFmtId="0" fontId="9" fillId="33" borderId="0" xfId="427" applyFont="1" applyFill="1">
      <alignment/>
      <protection/>
    </xf>
    <xf numFmtId="0" fontId="9" fillId="33" borderId="0" xfId="427" applyFont="1" applyFill="1" applyAlignment="1">
      <alignment vertical="top" wrapText="1"/>
      <protection/>
    </xf>
    <xf numFmtId="184" fontId="10" fillId="33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Alignment="1">
      <alignment horizontal="left"/>
    </xf>
    <xf numFmtId="0" fontId="7" fillId="0" borderId="0" xfId="458" applyFont="1" applyAlignment="1">
      <alignment horizontal="right" wrapText="1"/>
      <protection/>
    </xf>
    <xf numFmtId="3" fontId="7" fillId="0" borderId="0" xfId="458" applyNumberFormat="1" applyFont="1" applyAlignment="1">
      <alignment horizontal="right"/>
      <protection/>
    </xf>
    <xf numFmtId="41" fontId="8" fillId="0" borderId="0" xfId="294" applyFont="1" applyFill="1" applyBorder="1" applyAlignment="1">
      <alignment/>
    </xf>
    <xf numFmtId="41" fontId="8" fillId="0" borderId="0" xfId="294" applyFont="1" applyBorder="1" applyAlignment="1">
      <alignment/>
    </xf>
    <xf numFmtId="41" fontId="7" fillId="0" borderId="0" xfId="295" applyFont="1" applyFill="1" applyBorder="1" applyAlignment="1">
      <alignment horizontal="right"/>
    </xf>
    <xf numFmtId="41" fontId="7" fillId="0" borderId="0" xfId="295" applyFont="1" applyFill="1" applyBorder="1" applyAlignment="1">
      <alignment horizontal="right" vertical="center"/>
    </xf>
    <xf numFmtId="41" fontId="8" fillId="0" borderId="0" xfId="295" applyFont="1" applyFill="1" applyBorder="1" applyAlignment="1">
      <alignment horizontal="right"/>
    </xf>
    <xf numFmtId="41" fontId="8" fillId="0" borderId="0" xfId="295" applyFont="1" applyBorder="1" applyAlignment="1">
      <alignment horizontal="right"/>
    </xf>
    <xf numFmtId="41" fontId="7" fillId="0" borderId="0" xfId="296" applyFont="1" applyFill="1" applyBorder="1" applyAlignment="1">
      <alignment/>
    </xf>
    <xf numFmtId="41" fontId="7" fillId="0" borderId="0" xfId="296" applyFont="1" applyFill="1" applyBorder="1" applyAlignment="1">
      <alignment vertical="center"/>
    </xf>
    <xf numFmtId="41" fontId="8" fillId="0" borderId="0" xfId="296" applyFont="1" applyFill="1" applyBorder="1" applyAlignment="1">
      <alignment/>
    </xf>
    <xf numFmtId="41" fontId="8" fillId="0" borderId="0" xfId="296" applyFont="1" applyBorder="1" applyAlignment="1">
      <alignment/>
    </xf>
    <xf numFmtId="41" fontId="7" fillId="0" borderId="0" xfId="297" applyFont="1" applyFill="1" applyBorder="1" applyAlignment="1">
      <alignment/>
    </xf>
    <xf numFmtId="41" fontId="7" fillId="0" borderId="0" xfId="297" applyFont="1" applyFill="1" applyBorder="1" applyAlignment="1">
      <alignment vertical="center"/>
    </xf>
    <xf numFmtId="41" fontId="8" fillId="0" borderId="0" xfId="297" applyFont="1" applyFill="1" applyBorder="1" applyAlignment="1">
      <alignment/>
    </xf>
    <xf numFmtId="41" fontId="8" fillId="0" borderId="0" xfId="297" applyFont="1" applyBorder="1" applyAlignment="1">
      <alignment/>
    </xf>
    <xf numFmtId="41" fontId="7" fillId="0" borderId="0" xfId="299" applyFont="1" applyBorder="1" applyAlignment="1">
      <alignment horizontal="right"/>
    </xf>
    <xf numFmtId="41" fontId="7" fillId="0" borderId="0" xfId="300" applyFont="1" applyBorder="1" applyAlignment="1">
      <alignment horizontal="right"/>
    </xf>
    <xf numFmtId="41" fontId="8" fillId="0" borderId="0" xfId="299" applyFont="1" applyBorder="1" applyAlignment="1">
      <alignment horizontal="right"/>
    </xf>
    <xf numFmtId="41" fontId="8" fillId="0" borderId="0" xfId="300" applyFont="1" applyBorder="1" applyAlignment="1">
      <alignment horizontal="right"/>
    </xf>
    <xf numFmtId="41" fontId="7" fillId="0" borderId="0" xfId="315" applyFont="1" applyBorder="1" applyAlignment="1">
      <alignment horizontal="right"/>
    </xf>
    <xf numFmtId="41" fontId="8" fillId="0" borderId="0" xfId="315" applyFont="1" applyBorder="1" applyAlignment="1">
      <alignment horizontal="right"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8" fillId="0" borderId="0" xfId="458" applyNumberFormat="1" applyFont="1" applyAlignment="1">
      <alignment horizontal="right"/>
      <protection/>
    </xf>
    <xf numFmtId="1" fontId="7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41" fontId="7" fillId="0" borderId="0" xfId="316" applyFont="1" applyBorder="1" applyAlignment="1">
      <alignment horizontal="right"/>
    </xf>
    <xf numFmtId="3" fontId="8" fillId="0" borderId="0" xfId="434" applyNumberFormat="1" applyFont="1" applyBorder="1" applyAlignment="1">
      <alignment horizontal="right"/>
      <protection/>
    </xf>
    <xf numFmtId="41" fontId="10" fillId="0" borderId="0" xfId="316" applyFont="1" applyBorder="1" applyAlignment="1">
      <alignment horizontal="right"/>
    </xf>
    <xf numFmtId="41" fontId="7" fillId="0" borderId="0" xfId="317" applyFont="1" applyBorder="1" applyAlignment="1">
      <alignment horizontal="right"/>
    </xf>
    <xf numFmtId="41" fontId="7" fillId="0" borderId="0" xfId="435" applyNumberFormat="1" applyFont="1" applyBorder="1" applyAlignment="1">
      <alignment horizontal="right"/>
      <protection/>
    </xf>
    <xf numFmtId="41" fontId="7" fillId="0" borderId="0" xfId="435" applyNumberFormat="1" applyFont="1" applyBorder="1">
      <alignment/>
      <protection/>
    </xf>
    <xf numFmtId="41" fontId="8" fillId="0" borderId="0" xfId="435" applyNumberFormat="1" applyFont="1" applyBorder="1" applyAlignment="1">
      <alignment horizontal="right"/>
      <protection/>
    </xf>
    <xf numFmtId="41" fontId="8" fillId="0" borderId="0" xfId="435" applyNumberFormat="1" applyFont="1" applyBorder="1">
      <alignment/>
      <protection/>
    </xf>
    <xf numFmtId="3" fontId="8" fillId="0" borderId="0" xfId="435" applyNumberFormat="1" applyFont="1" applyBorder="1" applyAlignment="1">
      <alignment horizontal="right"/>
      <protection/>
    </xf>
    <xf numFmtId="3" fontId="8" fillId="0" borderId="0" xfId="435" applyNumberFormat="1" applyFont="1" applyBorder="1">
      <alignment/>
      <protection/>
    </xf>
    <xf numFmtId="41" fontId="10" fillId="0" borderId="0" xfId="317" applyFont="1" applyBorder="1" applyAlignment="1">
      <alignment horizontal="right"/>
    </xf>
    <xf numFmtId="41" fontId="10" fillId="0" borderId="0" xfId="435" applyNumberFormat="1" applyFont="1" applyBorder="1">
      <alignment/>
      <protection/>
    </xf>
    <xf numFmtId="41" fontId="7" fillId="0" borderId="0" xfId="318" applyFont="1" applyBorder="1" applyAlignment="1">
      <alignment horizontal="right"/>
    </xf>
    <xf numFmtId="41" fontId="8" fillId="0" borderId="0" xfId="318" applyFont="1" applyBorder="1" applyAlignment="1">
      <alignment horizontal="right"/>
    </xf>
    <xf numFmtId="41" fontId="7" fillId="0" borderId="0" xfId="319" applyFont="1" applyBorder="1" applyAlignment="1">
      <alignment horizontal="right"/>
    </xf>
    <xf numFmtId="41" fontId="8" fillId="0" borderId="0" xfId="319" applyFont="1" applyBorder="1" applyAlignment="1">
      <alignment horizontal="right"/>
    </xf>
    <xf numFmtId="41" fontId="7" fillId="0" borderId="0" xfId="320" applyFont="1" applyBorder="1" applyAlignment="1">
      <alignment horizontal="right"/>
    </xf>
    <xf numFmtId="41" fontId="8" fillId="0" borderId="0" xfId="320" applyFont="1" applyBorder="1" applyAlignment="1">
      <alignment horizontal="right"/>
    </xf>
    <xf numFmtId="41" fontId="7" fillId="0" borderId="0" xfId="321" applyFont="1" applyBorder="1" applyAlignment="1">
      <alignment horizontal="right"/>
    </xf>
    <xf numFmtId="41" fontId="8" fillId="0" borderId="0" xfId="321" applyFont="1" applyBorder="1" applyAlignment="1">
      <alignment horizontal="right"/>
    </xf>
    <xf numFmtId="41" fontId="7" fillId="0" borderId="0" xfId="322" applyFont="1" applyBorder="1" applyAlignment="1">
      <alignment horizontal="right"/>
    </xf>
    <xf numFmtId="41" fontId="8" fillId="0" borderId="0" xfId="322" applyFont="1" applyBorder="1" applyAlignment="1">
      <alignment horizontal="right"/>
    </xf>
    <xf numFmtId="41" fontId="7" fillId="0" borderId="0" xfId="323" applyFont="1" applyBorder="1" applyAlignment="1">
      <alignment horizontal="right"/>
    </xf>
    <xf numFmtId="41" fontId="8" fillId="0" borderId="0" xfId="323" applyFont="1" applyBorder="1" applyAlignment="1">
      <alignment horizontal="right"/>
    </xf>
    <xf numFmtId="41" fontId="7" fillId="0" borderId="0" xfId="326" applyFont="1" applyBorder="1" applyAlignment="1">
      <alignment horizontal="right"/>
    </xf>
    <xf numFmtId="41" fontId="7" fillId="0" borderId="0" xfId="326" applyFont="1" applyBorder="1" applyAlignment="1">
      <alignment/>
    </xf>
    <xf numFmtId="41" fontId="7" fillId="0" borderId="0" xfId="327" applyFont="1" applyBorder="1" applyAlignment="1">
      <alignment horizontal="right"/>
    </xf>
    <xf numFmtId="41" fontId="7" fillId="0" borderId="0" xfId="327" applyFont="1" applyBorder="1" applyAlignment="1">
      <alignment/>
    </xf>
    <xf numFmtId="41" fontId="11" fillId="0" borderId="0" xfId="327" applyFont="1" applyBorder="1" applyAlignment="1">
      <alignment/>
    </xf>
    <xf numFmtId="41" fontId="11" fillId="0" borderId="0" xfId="327" applyFont="1" applyBorder="1" applyAlignment="1">
      <alignment horizontal="right"/>
    </xf>
    <xf numFmtId="0" fontId="10" fillId="0" borderId="0" xfId="445" applyFont="1" applyBorder="1" applyAlignment="1">
      <alignment wrapText="1"/>
      <protection/>
    </xf>
    <xf numFmtId="3" fontId="8" fillId="0" borderId="0" xfId="445" applyNumberFormat="1" applyFont="1" applyBorder="1" applyAlignment="1">
      <alignment/>
      <protection/>
    </xf>
    <xf numFmtId="41" fontId="8" fillId="0" borderId="0" xfId="327" applyFont="1" applyBorder="1" applyAlignment="1">
      <alignment/>
    </xf>
    <xf numFmtId="41" fontId="7" fillId="0" borderId="0" xfId="446" applyNumberFormat="1" applyFont="1">
      <alignment/>
      <protection/>
    </xf>
    <xf numFmtId="41" fontId="8" fillId="0" borderId="0" xfId="446" applyNumberFormat="1" applyFont="1">
      <alignment/>
      <protection/>
    </xf>
    <xf numFmtId="41" fontId="10" fillId="0" borderId="0" xfId="446" applyNumberFormat="1" applyFont="1">
      <alignment/>
      <protection/>
    </xf>
    <xf numFmtId="41" fontId="7" fillId="0" borderId="0" xfId="329" applyFont="1" applyBorder="1" applyAlignment="1">
      <alignment horizontal="right"/>
    </xf>
    <xf numFmtId="41" fontId="7" fillId="0" borderId="0" xfId="448" applyNumberFormat="1" applyFont="1">
      <alignment/>
      <protection/>
    </xf>
    <xf numFmtId="41" fontId="8" fillId="0" borderId="0" xfId="448" applyNumberFormat="1" applyFont="1">
      <alignment/>
      <protection/>
    </xf>
    <xf numFmtId="41" fontId="7" fillId="0" borderId="0" xfId="449" applyNumberFormat="1" applyFont="1">
      <alignment/>
      <protection/>
    </xf>
    <xf numFmtId="41" fontId="8" fillId="0" borderId="0" xfId="449" applyNumberFormat="1" applyFont="1">
      <alignment/>
      <protection/>
    </xf>
    <xf numFmtId="41" fontId="7" fillId="0" borderId="0" xfId="450" applyNumberFormat="1" applyFont="1">
      <alignment/>
      <protection/>
    </xf>
    <xf numFmtId="41" fontId="8" fillId="0" borderId="0" xfId="450" applyNumberFormat="1" applyFont="1">
      <alignment/>
      <protection/>
    </xf>
    <xf numFmtId="41" fontId="7" fillId="0" borderId="0" xfId="334" applyFont="1" applyBorder="1" applyAlignment="1">
      <alignment horizontal="right"/>
    </xf>
    <xf numFmtId="41" fontId="7" fillId="0" borderId="0" xfId="454" applyNumberFormat="1" applyFont="1">
      <alignment/>
      <protection/>
    </xf>
    <xf numFmtId="41" fontId="8" fillId="0" borderId="0" xfId="454" applyNumberFormat="1" applyFont="1">
      <alignment/>
      <protection/>
    </xf>
    <xf numFmtId="41" fontId="7" fillId="0" borderId="0" xfId="350" applyFont="1" applyBorder="1" applyAlignment="1">
      <alignment horizontal="right"/>
    </xf>
    <xf numFmtId="0" fontId="10" fillId="0" borderId="0" xfId="455" applyFont="1" applyBorder="1" applyAlignment="1">
      <alignment wrapText="1"/>
      <protection/>
    </xf>
    <xf numFmtId="0" fontId="7" fillId="33" borderId="0" xfId="0" applyNumberFormat="1" applyFont="1" applyFill="1" applyAlignment="1">
      <alignment horizontal="left"/>
    </xf>
    <xf numFmtId="194" fontId="7" fillId="0" borderId="0" xfId="298" applyNumberFormat="1" applyFont="1" applyFill="1" applyBorder="1" applyAlignment="1">
      <alignment/>
    </xf>
    <xf numFmtId="194" fontId="7" fillId="0" borderId="0" xfId="298" applyNumberFormat="1" applyFont="1" applyFill="1" applyBorder="1" applyAlignment="1">
      <alignment vertical="center"/>
    </xf>
    <xf numFmtId="194" fontId="8" fillId="0" borderId="0" xfId="298" applyNumberFormat="1" applyFont="1" applyFill="1" applyBorder="1" applyAlignment="1">
      <alignment/>
    </xf>
    <xf numFmtId="194" fontId="8" fillId="0" borderId="0" xfId="298" applyNumberFormat="1" applyFont="1" applyBorder="1" applyAlignment="1">
      <alignment/>
    </xf>
    <xf numFmtId="0" fontId="7" fillId="0" borderId="0" xfId="361" applyFont="1">
      <alignment/>
      <protection/>
    </xf>
    <xf numFmtId="0" fontId="23" fillId="0" borderId="0" xfId="368" applyFont="1" applyBorder="1" applyAlignment="1">
      <alignment/>
      <protection/>
    </xf>
    <xf numFmtId="41" fontId="23" fillId="0" borderId="0" xfId="178" applyFont="1" applyBorder="1" applyAlignment="1">
      <alignment horizontal="right"/>
    </xf>
    <xf numFmtId="41" fontId="23" fillId="0" borderId="0" xfId="178" applyFont="1" applyBorder="1" applyAlignment="1">
      <alignment horizontal="left"/>
    </xf>
    <xf numFmtId="41" fontId="23" fillId="0" borderId="0" xfId="178" applyFont="1" applyBorder="1" applyAlignment="1">
      <alignment/>
    </xf>
    <xf numFmtId="0" fontId="24" fillId="0" borderId="0" xfId="368" applyFont="1" applyBorder="1" applyAlignment="1">
      <alignment/>
      <protection/>
    </xf>
    <xf numFmtId="0" fontId="25" fillId="0" borderId="0" xfId="368" applyFont="1" applyBorder="1" applyAlignment="1">
      <alignment horizontal="left" indent="1"/>
      <protection/>
    </xf>
    <xf numFmtId="41" fontId="25" fillId="0" borderId="0" xfId="178" applyFont="1" applyBorder="1" applyAlignment="1">
      <alignment horizontal="right"/>
    </xf>
    <xf numFmtId="41" fontId="25" fillId="0" borderId="0" xfId="178" applyFont="1" applyBorder="1" applyAlignment="1">
      <alignment/>
    </xf>
    <xf numFmtId="0" fontId="7" fillId="0" borderId="0" xfId="361" applyFont="1" applyBorder="1">
      <alignment/>
      <protection/>
    </xf>
    <xf numFmtId="41" fontId="8" fillId="0" borderId="0" xfId="326" applyFont="1" applyBorder="1" applyAlignment="1">
      <alignment/>
    </xf>
    <xf numFmtId="41" fontId="8" fillId="0" borderId="0" xfId="326" applyFont="1" applyBorder="1" applyAlignment="1">
      <alignment horizontal="right"/>
    </xf>
    <xf numFmtId="41" fontId="8" fillId="0" borderId="0" xfId="327" applyFont="1" applyBorder="1" applyAlignment="1">
      <alignment horizontal="right"/>
    </xf>
    <xf numFmtId="41" fontId="8" fillId="0" borderId="0" xfId="329" applyFont="1" applyBorder="1" applyAlignment="1">
      <alignment horizontal="right"/>
    </xf>
    <xf numFmtId="41" fontId="8" fillId="0" borderId="0" xfId="334" applyFont="1" applyBorder="1" applyAlignment="1">
      <alignment horizontal="right"/>
    </xf>
    <xf numFmtId="41" fontId="8" fillId="0" borderId="0" xfId="350" applyFont="1" applyBorder="1" applyAlignment="1">
      <alignment horizontal="right"/>
    </xf>
    <xf numFmtId="3" fontId="8" fillId="0" borderId="0" xfId="455" applyNumberFormat="1" applyFont="1" applyBorder="1" applyAlignment="1">
      <alignment horizontal="right"/>
      <protection/>
    </xf>
    <xf numFmtId="0" fontId="7" fillId="33" borderId="0" xfId="458" applyFont="1" applyFill="1" applyAlignment="1">
      <alignment horizontal="right" wrapText="1"/>
      <protection/>
    </xf>
    <xf numFmtId="3" fontId="7" fillId="33" borderId="0" xfId="458" applyNumberFormat="1" applyFont="1" applyFill="1" applyAlignment="1">
      <alignment horizontal="right"/>
      <protection/>
    </xf>
    <xf numFmtId="41" fontId="7" fillId="33" borderId="0" xfId="295" applyFont="1" applyFill="1" applyBorder="1" applyAlignment="1">
      <alignment horizontal="right"/>
    </xf>
    <xf numFmtId="41" fontId="7" fillId="33" borderId="0" xfId="296" applyFont="1" applyFill="1" applyBorder="1" applyAlignment="1">
      <alignment/>
    </xf>
    <xf numFmtId="41" fontId="7" fillId="33" borderId="0" xfId="297" applyFont="1" applyFill="1" applyBorder="1" applyAlignment="1">
      <alignment/>
    </xf>
    <xf numFmtId="194" fontId="7" fillId="33" borderId="0" xfId="298" applyNumberFormat="1" applyFont="1" applyFill="1" applyBorder="1" applyAlignment="1">
      <alignment/>
    </xf>
    <xf numFmtId="41" fontId="7" fillId="33" borderId="0" xfId="296" applyFont="1" applyFill="1" applyBorder="1" applyAlignment="1">
      <alignment horizontal="right"/>
    </xf>
    <xf numFmtId="41" fontId="7" fillId="33" borderId="0" xfId="297" applyFont="1" applyFill="1" applyBorder="1" applyAlignment="1">
      <alignment horizontal="right"/>
    </xf>
    <xf numFmtId="194" fontId="7" fillId="33" borderId="0" xfId="298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41" fontId="8" fillId="0" borderId="0" xfId="293" applyFont="1" applyFill="1" applyBorder="1" applyAlignment="1">
      <alignment/>
    </xf>
    <xf numFmtId="41" fontId="8" fillId="0" borderId="0" xfId="293" applyFont="1" applyBorder="1" applyAlignment="1">
      <alignment horizontal="right"/>
    </xf>
    <xf numFmtId="41" fontId="8" fillId="0" borderId="0" xfId="293" applyFont="1" applyFill="1" applyBorder="1" applyAlignment="1">
      <alignment horizontal="right"/>
    </xf>
    <xf numFmtId="3" fontId="8" fillId="33" borderId="0" xfId="0" applyNumberFormat="1" applyFont="1" applyFill="1" applyAlignment="1">
      <alignment/>
    </xf>
    <xf numFmtId="3" fontId="8" fillId="33" borderId="0" xfId="46" applyNumberFormat="1" applyFont="1" applyFill="1" applyAlignment="1">
      <alignment/>
    </xf>
    <xf numFmtId="41" fontId="10" fillId="0" borderId="0" xfId="318" applyFont="1" applyBorder="1" applyAlignment="1">
      <alignment horizontal="right"/>
    </xf>
    <xf numFmtId="41" fontId="10" fillId="0" borderId="0" xfId="319" applyFont="1" applyBorder="1" applyAlignment="1">
      <alignment horizontal="right"/>
    </xf>
    <xf numFmtId="41" fontId="10" fillId="0" borderId="0" xfId="320" applyFont="1" applyBorder="1" applyAlignment="1">
      <alignment horizontal="right"/>
    </xf>
    <xf numFmtId="41" fontId="10" fillId="0" borderId="0" xfId="321" applyFont="1" applyBorder="1" applyAlignment="1">
      <alignment horizontal="right"/>
    </xf>
    <xf numFmtId="41" fontId="10" fillId="0" borderId="0" xfId="322" applyFont="1" applyBorder="1" applyAlignment="1">
      <alignment horizontal="right"/>
    </xf>
    <xf numFmtId="41" fontId="10" fillId="0" borderId="0" xfId="323" applyFont="1" applyBorder="1" applyAlignment="1">
      <alignment horizontal="right"/>
    </xf>
    <xf numFmtId="0" fontId="7" fillId="33" borderId="0" xfId="0" applyFont="1" applyFill="1" applyAlignment="1">
      <alignment horizontal="center"/>
    </xf>
    <xf numFmtId="190" fontId="7" fillId="33" borderId="12" xfId="48" applyNumberFormat="1" applyFont="1" applyFill="1" applyBorder="1" applyAlignment="1">
      <alignment horizontal="right" vertical="top" wrapText="1"/>
    </xf>
    <xf numFmtId="190" fontId="7" fillId="33" borderId="11" xfId="48" applyNumberFormat="1" applyFont="1" applyFill="1" applyBorder="1" applyAlignment="1">
      <alignment horizontal="right" vertical="top" wrapText="1"/>
    </xf>
    <xf numFmtId="49" fontId="7" fillId="33" borderId="12" xfId="0" applyNumberFormat="1" applyFont="1" applyFill="1" applyBorder="1" applyAlignment="1">
      <alignment horizontal="right" vertical="center" wrapText="1"/>
    </xf>
    <xf numFmtId="49" fontId="7" fillId="33" borderId="11" xfId="0" applyNumberFormat="1" applyFont="1" applyFill="1" applyBorder="1" applyAlignment="1">
      <alignment horizontal="right" vertical="center" wrapText="1"/>
    </xf>
    <xf numFmtId="190" fontId="7" fillId="33" borderId="12" xfId="48" applyNumberFormat="1" applyFont="1" applyFill="1" applyBorder="1" applyAlignment="1">
      <alignment horizontal="left" vertical="center" wrapText="1"/>
    </xf>
    <xf numFmtId="190" fontId="7" fillId="33" borderId="11" xfId="48" applyNumberFormat="1" applyFont="1" applyFill="1" applyBorder="1" applyAlignment="1">
      <alignment horizontal="left" vertical="center" wrapText="1"/>
    </xf>
    <xf numFmtId="190" fontId="7" fillId="33" borderId="10" xfId="48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1" fontId="7" fillId="33" borderId="10" xfId="48" applyFont="1" applyFill="1" applyBorder="1" applyAlignment="1">
      <alignment horizontal="center" vertical="center"/>
    </xf>
    <xf numFmtId="41" fontId="7" fillId="33" borderId="12" xfId="48" applyFont="1" applyFill="1" applyBorder="1" applyAlignment="1">
      <alignment horizontal="right" vertical="center" wrapText="1"/>
    </xf>
    <xf numFmtId="41" fontId="7" fillId="33" borderId="11" xfId="48" applyFont="1" applyFill="1" applyBorder="1" applyAlignment="1">
      <alignment horizontal="right" vertical="center" wrapText="1"/>
    </xf>
    <xf numFmtId="0" fontId="6" fillId="33" borderId="0" xfId="48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P 3 (32-42)" xfId="47"/>
    <cellStyle name="Comma [0]" xfId="48"/>
    <cellStyle name="Migliaia [0] 10" xfId="49"/>
    <cellStyle name="Migliaia [0] 10 10" xfId="50"/>
    <cellStyle name="Migliaia [0] 10 11" xfId="51"/>
    <cellStyle name="Migliaia [0] 10 12" xfId="52"/>
    <cellStyle name="Migliaia [0] 10 13" xfId="53"/>
    <cellStyle name="Migliaia [0] 10 14" xfId="54"/>
    <cellStyle name="Migliaia [0] 10 2" xfId="55"/>
    <cellStyle name="Migliaia [0] 10 3" xfId="56"/>
    <cellStyle name="Migliaia [0] 10 4" xfId="57"/>
    <cellStyle name="Migliaia [0] 10 5" xfId="58"/>
    <cellStyle name="Migliaia [0] 10 6" xfId="59"/>
    <cellStyle name="Migliaia [0] 10 7" xfId="60"/>
    <cellStyle name="Migliaia [0] 10 8" xfId="61"/>
    <cellStyle name="Migliaia [0] 10 9" xfId="62"/>
    <cellStyle name="Migliaia [0] 11" xfId="63"/>
    <cellStyle name="Migliaia [0] 11 10" xfId="64"/>
    <cellStyle name="Migliaia [0] 11 11" xfId="65"/>
    <cellStyle name="Migliaia [0] 11 12" xfId="66"/>
    <cellStyle name="Migliaia [0] 11 13" xfId="67"/>
    <cellStyle name="Migliaia [0] 11 14" xfId="68"/>
    <cellStyle name="Migliaia [0] 11 2" xfId="69"/>
    <cellStyle name="Migliaia [0] 11 3" xfId="70"/>
    <cellStyle name="Migliaia [0] 11 4" xfId="71"/>
    <cellStyle name="Migliaia [0] 11 5" xfId="72"/>
    <cellStyle name="Migliaia [0] 11 6" xfId="73"/>
    <cellStyle name="Migliaia [0] 11 7" xfId="74"/>
    <cellStyle name="Migliaia [0] 11 8" xfId="75"/>
    <cellStyle name="Migliaia [0] 11 9" xfId="76"/>
    <cellStyle name="Migliaia [0] 12" xfId="77"/>
    <cellStyle name="Migliaia [0] 13" xfId="78"/>
    <cellStyle name="Migliaia [0] 13 10" xfId="79"/>
    <cellStyle name="Migliaia [0] 13 11" xfId="80"/>
    <cellStyle name="Migliaia [0] 13 12" xfId="81"/>
    <cellStyle name="Migliaia [0] 13 13" xfId="82"/>
    <cellStyle name="Migliaia [0] 13 14" xfId="83"/>
    <cellStyle name="Migliaia [0] 13 2" xfId="84"/>
    <cellStyle name="Migliaia [0] 13 3" xfId="85"/>
    <cellStyle name="Migliaia [0] 13 4" xfId="86"/>
    <cellStyle name="Migliaia [0] 13 5" xfId="87"/>
    <cellStyle name="Migliaia [0] 13 6" xfId="88"/>
    <cellStyle name="Migliaia [0] 13 7" xfId="89"/>
    <cellStyle name="Migliaia [0] 13 8" xfId="90"/>
    <cellStyle name="Migliaia [0] 13 9" xfId="91"/>
    <cellStyle name="Migliaia [0] 14" xfId="92"/>
    <cellStyle name="Migliaia [0] 14 10" xfId="93"/>
    <cellStyle name="Migliaia [0] 14 11" xfId="94"/>
    <cellStyle name="Migliaia [0] 14 12" xfId="95"/>
    <cellStyle name="Migliaia [0] 14 13" xfId="96"/>
    <cellStyle name="Migliaia [0] 14 14" xfId="97"/>
    <cellStyle name="Migliaia [0] 14 2" xfId="98"/>
    <cellStyle name="Migliaia [0] 14 3" xfId="99"/>
    <cellStyle name="Migliaia [0] 14 4" xfId="100"/>
    <cellStyle name="Migliaia [0] 14 5" xfId="101"/>
    <cellStyle name="Migliaia [0] 14 6" xfId="102"/>
    <cellStyle name="Migliaia [0] 14 7" xfId="103"/>
    <cellStyle name="Migliaia [0] 14 8" xfId="104"/>
    <cellStyle name="Migliaia [0] 14 9" xfId="105"/>
    <cellStyle name="Migliaia [0] 15" xfId="106"/>
    <cellStyle name="Migliaia [0] 15 10" xfId="107"/>
    <cellStyle name="Migliaia [0] 15 11" xfId="108"/>
    <cellStyle name="Migliaia [0] 15 12" xfId="109"/>
    <cellStyle name="Migliaia [0] 15 13" xfId="110"/>
    <cellStyle name="Migliaia [0] 15 14" xfId="111"/>
    <cellStyle name="Migliaia [0] 15 2" xfId="112"/>
    <cellStyle name="Migliaia [0] 15 3" xfId="113"/>
    <cellStyle name="Migliaia [0] 15 4" xfId="114"/>
    <cellStyle name="Migliaia [0] 15 5" xfId="115"/>
    <cellStyle name="Migliaia [0] 15 6" xfId="116"/>
    <cellStyle name="Migliaia [0] 15 7" xfId="117"/>
    <cellStyle name="Migliaia [0] 15 8" xfId="118"/>
    <cellStyle name="Migliaia [0] 15 9" xfId="119"/>
    <cellStyle name="Migliaia [0] 16" xfId="120"/>
    <cellStyle name="Migliaia [0] 16 10" xfId="121"/>
    <cellStyle name="Migliaia [0] 16 11" xfId="122"/>
    <cellStyle name="Migliaia [0] 16 12" xfId="123"/>
    <cellStyle name="Migliaia [0] 16 13" xfId="124"/>
    <cellStyle name="Migliaia [0] 16 14" xfId="125"/>
    <cellStyle name="Migliaia [0] 16 2" xfId="126"/>
    <cellStyle name="Migliaia [0] 16 3" xfId="127"/>
    <cellStyle name="Migliaia [0] 16 4" xfId="128"/>
    <cellStyle name="Migliaia [0] 16 5" xfId="129"/>
    <cellStyle name="Migliaia [0] 16 6" xfId="130"/>
    <cellStyle name="Migliaia [0] 16 7" xfId="131"/>
    <cellStyle name="Migliaia [0] 16 8" xfId="132"/>
    <cellStyle name="Migliaia [0] 16 9" xfId="133"/>
    <cellStyle name="Migliaia [0] 17" xfId="134"/>
    <cellStyle name="Migliaia [0] 17 10" xfId="135"/>
    <cellStyle name="Migliaia [0] 17 11" xfId="136"/>
    <cellStyle name="Migliaia [0] 17 12" xfId="137"/>
    <cellStyle name="Migliaia [0] 17 13" xfId="138"/>
    <cellStyle name="Migliaia [0] 17 14" xfId="139"/>
    <cellStyle name="Migliaia [0] 17 2" xfId="140"/>
    <cellStyle name="Migliaia [0] 17 3" xfId="141"/>
    <cellStyle name="Migliaia [0] 17 4" xfId="142"/>
    <cellStyle name="Migliaia [0] 17 5" xfId="143"/>
    <cellStyle name="Migliaia [0] 17 6" xfId="144"/>
    <cellStyle name="Migliaia [0] 17 7" xfId="145"/>
    <cellStyle name="Migliaia [0] 17 8" xfId="146"/>
    <cellStyle name="Migliaia [0] 17 9" xfId="147"/>
    <cellStyle name="Migliaia [0] 18" xfId="148"/>
    <cellStyle name="Migliaia [0] 18 10" xfId="149"/>
    <cellStyle name="Migliaia [0] 18 11" xfId="150"/>
    <cellStyle name="Migliaia [0] 18 12" xfId="151"/>
    <cellStyle name="Migliaia [0] 18 13" xfId="152"/>
    <cellStyle name="Migliaia [0] 18 14" xfId="153"/>
    <cellStyle name="Migliaia [0] 18 2" xfId="154"/>
    <cellStyle name="Migliaia [0] 18 3" xfId="155"/>
    <cellStyle name="Migliaia [0] 18 4" xfId="156"/>
    <cellStyle name="Migliaia [0] 18 5" xfId="157"/>
    <cellStyle name="Migliaia [0] 18 6" xfId="158"/>
    <cellStyle name="Migliaia [0] 18 7" xfId="159"/>
    <cellStyle name="Migliaia [0] 18 8" xfId="160"/>
    <cellStyle name="Migliaia [0] 18 9" xfId="161"/>
    <cellStyle name="Migliaia [0] 19" xfId="162"/>
    <cellStyle name="Migliaia [0] 19 10" xfId="163"/>
    <cellStyle name="Migliaia [0] 19 11" xfId="164"/>
    <cellStyle name="Migliaia [0] 19 12" xfId="165"/>
    <cellStyle name="Migliaia [0] 19 13" xfId="166"/>
    <cellStyle name="Migliaia [0] 19 14" xfId="167"/>
    <cellStyle name="Migliaia [0] 19 2" xfId="168"/>
    <cellStyle name="Migliaia [0] 19 3" xfId="169"/>
    <cellStyle name="Migliaia [0] 19 4" xfId="170"/>
    <cellStyle name="Migliaia [0] 19 5" xfId="171"/>
    <cellStyle name="Migliaia [0] 19 6" xfId="172"/>
    <cellStyle name="Migliaia [0] 19 7" xfId="173"/>
    <cellStyle name="Migliaia [0] 19 8" xfId="174"/>
    <cellStyle name="Migliaia [0] 19 9" xfId="175"/>
    <cellStyle name="Migliaia [0] 2" xfId="176"/>
    <cellStyle name="Migliaia [0] 2 2" xfId="177"/>
    <cellStyle name="Migliaia [0] 2 3" xfId="178"/>
    <cellStyle name="Migliaia [0] 2 4" xfId="179"/>
    <cellStyle name="Migliaia [0] 20" xfId="180"/>
    <cellStyle name="Migliaia [0] 20 10" xfId="181"/>
    <cellStyle name="Migliaia [0] 20 11" xfId="182"/>
    <cellStyle name="Migliaia [0] 20 12" xfId="183"/>
    <cellStyle name="Migliaia [0] 20 13" xfId="184"/>
    <cellStyle name="Migliaia [0] 20 14" xfId="185"/>
    <cellStyle name="Migliaia [0] 20 2" xfId="186"/>
    <cellStyle name="Migliaia [0] 20 3" xfId="187"/>
    <cellStyle name="Migliaia [0] 20 4" xfId="188"/>
    <cellStyle name="Migliaia [0] 20 5" xfId="189"/>
    <cellStyle name="Migliaia [0] 20 6" xfId="190"/>
    <cellStyle name="Migliaia [0] 20 7" xfId="191"/>
    <cellStyle name="Migliaia [0] 20 8" xfId="192"/>
    <cellStyle name="Migliaia [0] 20 9" xfId="193"/>
    <cellStyle name="Migliaia [0] 21" xfId="194"/>
    <cellStyle name="Migliaia [0] 21 10" xfId="195"/>
    <cellStyle name="Migliaia [0] 21 11" xfId="196"/>
    <cellStyle name="Migliaia [0] 21 12" xfId="197"/>
    <cellStyle name="Migliaia [0] 21 13" xfId="198"/>
    <cellStyle name="Migliaia [0] 21 14" xfId="199"/>
    <cellStyle name="Migliaia [0] 21 2" xfId="200"/>
    <cellStyle name="Migliaia [0] 21 3" xfId="201"/>
    <cellStyle name="Migliaia [0] 21 4" xfId="202"/>
    <cellStyle name="Migliaia [0] 21 5" xfId="203"/>
    <cellStyle name="Migliaia [0] 21 6" xfId="204"/>
    <cellStyle name="Migliaia [0] 21 7" xfId="205"/>
    <cellStyle name="Migliaia [0] 21 8" xfId="206"/>
    <cellStyle name="Migliaia [0] 21 9" xfId="207"/>
    <cellStyle name="Migliaia [0] 22" xfId="208"/>
    <cellStyle name="Migliaia [0] 22 10" xfId="209"/>
    <cellStyle name="Migliaia [0] 22 11" xfId="210"/>
    <cellStyle name="Migliaia [0] 22 12" xfId="211"/>
    <cellStyle name="Migliaia [0] 22 13" xfId="212"/>
    <cellStyle name="Migliaia [0] 22 14" xfId="213"/>
    <cellStyle name="Migliaia [0] 22 2" xfId="214"/>
    <cellStyle name="Migliaia [0] 22 3" xfId="215"/>
    <cellStyle name="Migliaia [0] 22 4" xfId="216"/>
    <cellStyle name="Migliaia [0] 22 5" xfId="217"/>
    <cellStyle name="Migliaia [0] 22 6" xfId="218"/>
    <cellStyle name="Migliaia [0] 22 7" xfId="219"/>
    <cellStyle name="Migliaia [0] 22 8" xfId="220"/>
    <cellStyle name="Migliaia [0] 22 9" xfId="221"/>
    <cellStyle name="Migliaia [0] 23" xfId="222"/>
    <cellStyle name="Migliaia [0] 24" xfId="223"/>
    <cellStyle name="Migliaia [0] 25" xfId="224"/>
    <cellStyle name="Migliaia [0] 26" xfId="225"/>
    <cellStyle name="Migliaia [0] 27" xfId="226"/>
    <cellStyle name="Migliaia [0] 28" xfId="227"/>
    <cellStyle name="Migliaia [0] 29" xfId="228"/>
    <cellStyle name="Migliaia [0] 3" xfId="229"/>
    <cellStyle name="Migliaia [0] 3 10" xfId="230"/>
    <cellStyle name="Migliaia [0] 3 11" xfId="231"/>
    <cellStyle name="Migliaia [0] 3 12" xfId="232"/>
    <cellStyle name="Migliaia [0] 3 13" xfId="233"/>
    <cellStyle name="Migliaia [0] 3 14" xfId="234"/>
    <cellStyle name="Migliaia [0] 3 2" xfId="235"/>
    <cellStyle name="Migliaia [0] 3 3" xfId="236"/>
    <cellStyle name="Migliaia [0] 3 4" xfId="237"/>
    <cellStyle name="Migliaia [0] 3 5" xfId="238"/>
    <cellStyle name="Migliaia [0] 3 6" xfId="239"/>
    <cellStyle name="Migliaia [0] 3 7" xfId="240"/>
    <cellStyle name="Migliaia [0] 3 8" xfId="241"/>
    <cellStyle name="Migliaia [0] 3 9" xfId="242"/>
    <cellStyle name="Migliaia [0] 30" xfId="243"/>
    <cellStyle name="Migliaia [0] 31" xfId="244"/>
    <cellStyle name="Migliaia [0] 32" xfId="245"/>
    <cellStyle name="Migliaia [0] 33" xfId="246"/>
    <cellStyle name="Migliaia [0] 34" xfId="247"/>
    <cellStyle name="Migliaia [0] 35" xfId="248"/>
    <cellStyle name="Migliaia [0] 36" xfId="249"/>
    <cellStyle name="Migliaia [0] 37" xfId="250"/>
    <cellStyle name="Migliaia [0] 38" xfId="251"/>
    <cellStyle name="Migliaia [0] 39" xfId="252"/>
    <cellStyle name="Migliaia [0] 4" xfId="253"/>
    <cellStyle name="Migliaia [0] 4 10" xfId="254"/>
    <cellStyle name="Migliaia [0] 4 11" xfId="255"/>
    <cellStyle name="Migliaia [0] 4 12" xfId="256"/>
    <cellStyle name="Migliaia [0] 4 13" xfId="257"/>
    <cellStyle name="Migliaia [0] 4 14" xfId="258"/>
    <cellStyle name="Migliaia [0] 4 2" xfId="259"/>
    <cellStyle name="Migliaia [0] 4 3" xfId="260"/>
    <cellStyle name="Migliaia [0] 4 4" xfId="261"/>
    <cellStyle name="Migliaia [0] 4 5" xfId="262"/>
    <cellStyle name="Migliaia [0] 4 6" xfId="263"/>
    <cellStyle name="Migliaia [0] 4 7" xfId="264"/>
    <cellStyle name="Migliaia [0] 4 8" xfId="265"/>
    <cellStyle name="Migliaia [0] 4 9" xfId="266"/>
    <cellStyle name="Migliaia [0] 40" xfId="267"/>
    <cellStyle name="Migliaia [0] 41" xfId="268"/>
    <cellStyle name="Migliaia [0] 42" xfId="269"/>
    <cellStyle name="Migliaia [0] 43" xfId="270"/>
    <cellStyle name="Migliaia [0] 44" xfId="271"/>
    <cellStyle name="Migliaia [0] 45" xfId="272"/>
    <cellStyle name="Migliaia [0] 46" xfId="273"/>
    <cellStyle name="Migliaia [0] 47" xfId="274"/>
    <cellStyle name="Migliaia [0] 48" xfId="275"/>
    <cellStyle name="Migliaia [0] 49" xfId="276"/>
    <cellStyle name="Migliaia [0] 5" xfId="277"/>
    <cellStyle name="Migliaia [0] 5 10" xfId="278"/>
    <cellStyle name="Migliaia [0] 5 11" xfId="279"/>
    <cellStyle name="Migliaia [0] 5 12" xfId="280"/>
    <cellStyle name="Migliaia [0] 5 13" xfId="281"/>
    <cellStyle name="Migliaia [0] 5 14" xfId="282"/>
    <cellStyle name="Migliaia [0] 5 2" xfId="283"/>
    <cellStyle name="Migliaia [0] 5 3" xfId="284"/>
    <cellStyle name="Migliaia [0] 5 4" xfId="285"/>
    <cellStyle name="Migliaia [0] 5 5" xfId="286"/>
    <cellStyle name="Migliaia [0] 5 6" xfId="287"/>
    <cellStyle name="Migliaia [0] 5 7" xfId="288"/>
    <cellStyle name="Migliaia [0] 5 8" xfId="289"/>
    <cellStyle name="Migliaia [0] 5 9" xfId="290"/>
    <cellStyle name="Migliaia [0] 50" xfId="291"/>
    <cellStyle name="Migliaia [0] 51" xfId="292"/>
    <cellStyle name="Migliaia [0] 52" xfId="293"/>
    <cellStyle name="Migliaia [0] 53" xfId="294"/>
    <cellStyle name="Migliaia [0] 54" xfId="295"/>
    <cellStyle name="Migliaia [0] 55" xfId="296"/>
    <cellStyle name="Migliaia [0] 56" xfId="297"/>
    <cellStyle name="Migliaia [0] 57" xfId="298"/>
    <cellStyle name="Migliaia [0] 58" xfId="299"/>
    <cellStyle name="Migliaia [0] 59" xfId="300"/>
    <cellStyle name="Migliaia [0] 6" xfId="301"/>
    <cellStyle name="Migliaia [0] 6 10" xfId="302"/>
    <cellStyle name="Migliaia [0] 6 11" xfId="303"/>
    <cellStyle name="Migliaia [0] 6 12" xfId="304"/>
    <cellStyle name="Migliaia [0] 6 13" xfId="305"/>
    <cellStyle name="Migliaia [0] 6 14" xfId="306"/>
    <cellStyle name="Migliaia [0] 6 2" xfId="307"/>
    <cellStyle name="Migliaia [0] 6 3" xfId="308"/>
    <cellStyle name="Migliaia [0] 6 4" xfId="309"/>
    <cellStyle name="Migliaia [0] 6 5" xfId="310"/>
    <cellStyle name="Migliaia [0] 6 6" xfId="311"/>
    <cellStyle name="Migliaia [0] 6 7" xfId="312"/>
    <cellStyle name="Migliaia [0] 6 8" xfId="313"/>
    <cellStyle name="Migliaia [0] 6 9" xfId="314"/>
    <cellStyle name="Migliaia [0] 60" xfId="315"/>
    <cellStyle name="Migliaia [0] 61" xfId="316"/>
    <cellStyle name="Migliaia [0] 62" xfId="317"/>
    <cellStyle name="Migliaia [0] 63" xfId="318"/>
    <cellStyle name="Migliaia [0] 64" xfId="319"/>
    <cellStyle name="Migliaia [0] 65" xfId="320"/>
    <cellStyle name="Migliaia [0] 66" xfId="321"/>
    <cellStyle name="Migliaia [0] 67" xfId="322"/>
    <cellStyle name="Migliaia [0] 68" xfId="323"/>
    <cellStyle name="Migliaia [0] 69" xfId="324"/>
    <cellStyle name="Migliaia [0] 7" xfId="325"/>
    <cellStyle name="Migliaia [0] 70" xfId="326"/>
    <cellStyle name="Migliaia [0] 71" xfId="327"/>
    <cellStyle name="Migliaia [0] 72" xfId="328"/>
    <cellStyle name="Migliaia [0] 73" xfId="329"/>
    <cellStyle name="Migliaia [0] 74" xfId="330"/>
    <cellStyle name="Migliaia [0] 75" xfId="331"/>
    <cellStyle name="Migliaia [0] 76" xfId="332"/>
    <cellStyle name="Migliaia [0] 77" xfId="333"/>
    <cellStyle name="Migliaia [0] 78" xfId="334"/>
    <cellStyle name="Migliaia [0] 79" xfId="335"/>
    <cellStyle name="Migliaia [0] 8" xfId="336"/>
    <cellStyle name="Migliaia [0] 8 10" xfId="337"/>
    <cellStyle name="Migliaia [0] 8 11" xfId="338"/>
    <cellStyle name="Migliaia [0] 8 12" xfId="339"/>
    <cellStyle name="Migliaia [0] 8 13" xfId="340"/>
    <cellStyle name="Migliaia [0] 8 14" xfId="341"/>
    <cellStyle name="Migliaia [0] 8 2" xfId="342"/>
    <cellStyle name="Migliaia [0] 8 3" xfId="343"/>
    <cellStyle name="Migliaia [0] 8 4" xfId="344"/>
    <cellStyle name="Migliaia [0] 8 5" xfId="345"/>
    <cellStyle name="Migliaia [0] 8 6" xfId="346"/>
    <cellStyle name="Migliaia [0] 8 7" xfId="347"/>
    <cellStyle name="Migliaia [0] 8 8" xfId="348"/>
    <cellStyle name="Migliaia [0] 8 9" xfId="349"/>
    <cellStyle name="Migliaia [0] 80" xfId="350"/>
    <cellStyle name="Migliaia [0] 9" xfId="351"/>
    <cellStyle name="Migliaia 2" xfId="352"/>
    <cellStyle name="Migliaia 3" xfId="353"/>
    <cellStyle name="Migliaia 4" xfId="354"/>
    <cellStyle name="Neutrale" xfId="355"/>
    <cellStyle name="Normale 10" xfId="356"/>
    <cellStyle name="Normale 11" xfId="357"/>
    <cellStyle name="Normale 12" xfId="358"/>
    <cellStyle name="Normale 13" xfId="359"/>
    <cellStyle name="Normale 14" xfId="360"/>
    <cellStyle name="Normale 15" xfId="361"/>
    <cellStyle name="Normale 16" xfId="362"/>
    <cellStyle name="Normale 17" xfId="363"/>
    <cellStyle name="Normale 18" xfId="364"/>
    <cellStyle name="Normale 19" xfId="365"/>
    <cellStyle name="Normale 2" xfId="366"/>
    <cellStyle name="Normale 2 2" xfId="367"/>
    <cellStyle name="Normale 2 3" xfId="368"/>
    <cellStyle name="Normale 2 4" xfId="369"/>
    <cellStyle name="Normale 20" xfId="370"/>
    <cellStyle name="Normale 21" xfId="371"/>
    <cellStyle name="Normale 22" xfId="372"/>
    <cellStyle name="Normale 23" xfId="373"/>
    <cellStyle name="Normale 24" xfId="374"/>
    <cellStyle name="Normale 25" xfId="375"/>
    <cellStyle name="Normale 26" xfId="376"/>
    <cellStyle name="Normale 27" xfId="377"/>
    <cellStyle name="Normale 28" xfId="378"/>
    <cellStyle name="Normale 29" xfId="379"/>
    <cellStyle name="Normale 3" xfId="380"/>
    <cellStyle name="Normale 3 10" xfId="381"/>
    <cellStyle name="Normale 3 11" xfId="382"/>
    <cellStyle name="Normale 3 12" xfId="383"/>
    <cellStyle name="Normale 3 13" xfId="384"/>
    <cellStyle name="Normale 3 14" xfId="385"/>
    <cellStyle name="Normale 3 15" xfId="386"/>
    <cellStyle name="Normale 3 16" xfId="387"/>
    <cellStyle name="Normale 3 17" xfId="388"/>
    <cellStyle name="Normale 3 18" xfId="389"/>
    <cellStyle name="Normale 3 19" xfId="390"/>
    <cellStyle name="Normale 3 2" xfId="391"/>
    <cellStyle name="Normale 3 3" xfId="392"/>
    <cellStyle name="Normale 3 4" xfId="393"/>
    <cellStyle name="Normale 3 5" xfId="394"/>
    <cellStyle name="Normale 3 6" xfId="395"/>
    <cellStyle name="Normale 3 7" xfId="396"/>
    <cellStyle name="Normale 3 8" xfId="397"/>
    <cellStyle name="Normale 3 9" xfId="398"/>
    <cellStyle name="Normale 30" xfId="399"/>
    <cellStyle name="Normale 31" xfId="400"/>
    <cellStyle name="Normale 32" xfId="401"/>
    <cellStyle name="Normale 33" xfId="402"/>
    <cellStyle name="Normale 34" xfId="403"/>
    <cellStyle name="Normale 35" xfId="404"/>
    <cellStyle name="Normale 36" xfId="405"/>
    <cellStyle name="Normale 37" xfId="406"/>
    <cellStyle name="Normale 38" xfId="407"/>
    <cellStyle name="Normale 39" xfId="408"/>
    <cellStyle name="Normale 4" xfId="409"/>
    <cellStyle name="Normale 40" xfId="410"/>
    <cellStyle name="Normale 41" xfId="411"/>
    <cellStyle name="Normale 42" xfId="412"/>
    <cellStyle name="Normale 43" xfId="413"/>
    <cellStyle name="Normale 44" xfId="414"/>
    <cellStyle name="Normale 45" xfId="415"/>
    <cellStyle name="Normale 46" xfId="416"/>
    <cellStyle name="Normale 47" xfId="417"/>
    <cellStyle name="Normale 48" xfId="418"/>
    <cellStyle name="Normale 49" xfId="419"/>
    <cellStyle name="Normale 5" xfId="420"/>
    <cellStyle name="Normale 50" xfId="421"/>
    <cellStyle name="Normale 51" xfId="422"/>
    <cellStyle name="Normale 52" xfId="423"/>
    <cellStyle name="Normale 53" xfId="424"/>
    <cellStyle name="Normale 54" xfId="425"/>
    <cellStyle name="Normale 55" xfId="426"/>
    <cellStyle name="Normale 56" xfId="427"/>
    <cellStyle name="Normale 57" xfId="428"/>
    <cellStyle name="Normale 58" xfId="429"/>
    <cellStyle name="Normale 59" xfId="430"/>
    <cellStyle name="Normale 6" xfId="431"/>
    <cellStyle name="Normale 60" xfId="432"/>
    <cellStyle name="Normale 61" xfId="433"/>
    <cellStyle name="Normale 62" xfId="434"/>
    <cellStyle name="Normale 63" xfId="435"/>
    <cellStyle name="Normale 64" xfId="436"/>
    <cellStyle name="Normale 65" xfId="437"/>
    <cellStyle name="Normale 66" xfId="438"/>
    <cellStyle name="Normale 67" xfId="439"/>
    <cellStyle name="Normale 68" xfId="440"/>
    <cellStyle name="Normale 69" xfId="441"/>
    <cellStyle name="Normale 7" xfId="442"/>
    <cellStyle name="Normale 70" xfId="443"/>
    <cellStyle name="Normale 71" xfId="444"/>
    <cellStyle name="Normale 72" xfId="445"/>
    <cellStyle name="Normale 73" xfId="446"/>
    <cellStyle name="Normale 74" xfId="447"/>
    <cellStyle name="Normale 75" xfId="448"/>
    <cellStyle name="Normale 76" xfId="449"/>
    <cellStyle name="Normale 77" xfId="450"/>
    <cellStyle name="Normale 78" xfId="451"/>
    <cellStyle name="Normale 79" xfId="452"/>
    <cellStyle name="Normale 8" xfId="453"/>
    <cellStyle name="Normale 80" xfId="454"/>
    <cellStyle name="Normale 81" xfId="455"/>
    <cellStyle name="Normale 9" xfId="456"/>
    <cellStyle name="Normale_ARCH_TAVOLA4_2003" xfId="457"/>
    <cellStyle name="Normale_Biblio97" xfId="458"/>
    <cellStyle name="Nota" xfId="459"/>
    <cellStyle name="Output" xfId="460"/>
    <cellStyle name="Percent" xfId="461"/>
    <cellStyle name="Percentuale 2" xfId="462"/>
    <cellStyle name="Percentuale 2 10" xfId="463"/>
    <cellStyle name="Percentuale 2 11" xfId="464"/>
    <cellStyle name="Percentuale 2 12" xfId="465"/>
    <cellStyle name="Percentuale 2 13" xfId="466"/>
    <cellStyle name="Percentuale 2 14" xfId="467"/>
    <cellStyle name="Percentuale 2 2" xfId="468"/>
    <cellStyle name="Percentuale 2 3" xfId="469"/>
    <cellStyle name="Percentuale 2 4" xfId="470"/>
    <cellStyle name="Percentuale 2 5" xfId="471"/>
    <cellStyle name="Percentuale 2 6" xfId="472"/>
    <cellStyle name="Percentuale 2 7" xfId="473"/>
    <cellStyle name="Percentuale 2 8" xfId="474"/>
    <cellStyle name="Percentuale 2 9" xfId="475"/>
    <cellStyle name="Testo avviso" xfId="476"/>
    <cellStyle name="Testo descrittivo" xfId="477"/>
    <cellStyle name="Titolo" xfId="478"/>
    <cellStyle name="Titolo 1" xfId="479"/>
    <cellStyle name="Titolo 2" xfId="480"/>
    <cellStyle name="Titolo 3" xfId="481"/>
    <cellStyle name="Titolo 4" xfId="482"/>
    <cellStyle name="Totale" xfId="483"/>
    <cellStyle name="Valore non valido" xfId="484"/>
    <cellStyle name="Valore valido" xfId="485"/>
    <cellStyle name="Currency" xfId="486"/>
    <cellStyle name="Valuta (0)_Biblio97" xfId="487"/>
    <cellStyle name="Currency [0]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10</xdr:col>
      <xdr:colOff>0</xdr:colOff>
      <xdr:row>2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5800" y="0"/>
          <a:ext cx="5753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 di Stato, sezioni, superficie dei locali, scaffalature, materiale, personale,  presenze, ricerche e spese di gestione per regione - Anno 2014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(spese in euro)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133350</xdr:colOff>
      <xdr:row>45</xdr:row>
      <xdr:rowOff>0</xdr:rowOff>
    </xdr:from>
    <xdr:to>
      <xdr:col>10</xdr:col>
      <xdr:colOff>0</xdr:colOff>
      <xdr:row>49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5286375"/>
          <a:ext cx="630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Sebbene risultino istituiti, non sono ancora funzionanti gli Archivi di Aosta, Crotone, Lecco, Lodi, che ovviamente non compaiono nelle tavole.
</a:t>
          </a:r>
        </a:p>
      </xdr:txBody>
    </xdr:sp>
    <xdr:clientData/>
  </xdr:twoCellAnchor>
  <xdr:oneCellAnchor>
    <xdr:from>
      <xdr:col>0</xdr:col>
      <xdr:colOff>180975</xdr:colOff>
      <xdr:row>50</xdr:row>
      <xdr:rowOff>19050</xdr:rowOff>
    </xdr:from>
    <xdr:ext cx="6296025" cy="209550"/>
    <xdr:sp>
      <xdr:nvSpPr>
        <xdr:cNvPr id="3" name="CasellaDiTesto 2"/>
        <xdr:cNvSpPr txBox="1">
          <a:spLocks noChangeArrowheads="1"/>
        </xdr:cNvSpPr>
      </xdr:nvSpPr>
      <xdr:spPr>
        <a:xfrm>
          <a:off x="180975" y="5867400"/>
          <a:ext cx="6296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L'Archivio di Stato di Ferrara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incluso tra gli Archivi di Stato descritti nelle tavole, poich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è nel 2012, 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causa del sisma, è rimasto chiuso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non ha potuto fornire i dati riferiti al 2011.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9</xdr:col>
      <xdr:colOff>0</xdr:colOff>
      <xdr:row>3</xdr:row>
      <xdr:rowOff>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733425" y="0"/>
          <a:ext cx="462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Ricerche per modalità e finalità, fondi e pezzi consultati negli Archivi di Stato per provincia - Anno 2014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1819275" y="8248650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819275" y="8248650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ricerche, fondi e pezzi consultati negli Archivi di Stato per tipologia, regione e provincia - Anno 2002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0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762125" y="801052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8</xdr:col>
      <xdr:colOff>533400</xdr:colOff>
      <xdr:row>3</xdr:row>
      <xdr:rowOff>0</xdr:rowOff>
    </xdr:to>
    <xdr:sp>
      <xdr:nvSpPr>
        <xdr:cNvPr id="3" name="Text Box 36"/>
        <xdr:cNvSpPr txBox="1">
          <a:spLocks noChangeArrowheads="1"/>
        </xdr:cNvSpPr>
      </xdr:nvSpPr>
      <xdr:spPr>
        <a:xfrm>
          <a:off x="1047750" y="0"/>
          <a:ext cx="4286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Ricerche per modalità e finalità, fondi e pezzi consultati negli Archivi di Stato per provincia - Anno 2014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62125" y="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0</xdr:col>
      <xdr:colOff>1104900</xdr:colOff>
      <xdr:row>0</xdr:row>
      <xdr:rowOff>0</xdr:rowOff>
    </xdr:from>
    <xdr:to>
      <xdr:col>9</xdr:col>
      <xdr:colOff>76200</xdr:colOff>
      <xdr:row>3</xdr:row>
      <xdr:rowOff>0</xdr:rowOff>
    </xdr:to>
    <xdr:sp>
      <xdr:nvSpPr>
        <xdr:cNvPr id="3" name="Text Box 38"/>
        <xdr:cNvSpPr txBox="1">
          <a:spLocks noChangeArrowheads="1"/>
        </xdr:cNvSpPr>
      </xdr:nvSpPr>
      <xdr:spPr>
        <a:xfrm>
          <a:off x="1104900" y="0"/>
          <a:ext cx="4324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Ricerche per modalità e finalità, fondi e pezzi consultati negli Archivi di Stato per provincia - Anno 2014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2</xdr:col>
      <xdr:colOff>371475</xdr:colOff>
      <xdr:row>35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95400" y="40671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95400" y="40671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133350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3350" y="4067175"/>
          <a:ext cx="435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Per l'anno 2007 i dati  presentati sono provvisori.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142875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42875" y="4067175"/>
          <a:ext cx="434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Dati provvisori. Nel conteggio del numero degli Archivi e delle relative sezioni sono compresi rispettivamente l'Archivio di Brescia, che non ha fornito ancora i dati e la sezione di Guarcino (Fr), rimasta chiusa per tutto il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9</xdr:col>
      <xdr:colOff>561975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0"/>
          <a:ext cx="5276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 di Stato, sezioni, superficie dei locali, scaffalature, materiale, personale, presenze, ricerche e spese di gestione per regione - Anno 2014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(composizioni percentuali)</a:t>
          </a:r>
        </a:p>
      </xdr:txBody>
    </xdr:sp>
    <xdr:clientData/>
  </xdr:twoCellAnchor>
  <xdr:twoCellAnchor>
    <xdr:from>
      <xdr:col>0</xdr:col>
      <xdr:colOff>133350</xdr:colOff>
      <xdr:row>34</xdr:row>
      <xdr:rowOff>85725</xdr:rowOff>
    </xdr:from>
    <xdr:to>
      <xdr:col>10</xdr:col>
      <xdr:colOff>57150</xdr:colOff>
      <xdr:row>39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3350" y="4343400"/>
          <a:ext cx="5915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Sebbene risultino istituiti, non sono ancora funzionanti gli archivi di Aosta, Crotone, Lecco, Lodi, che ovviamente non compaiono nelle tavole.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11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0"/>
          <a:ext cx="5448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Indicatori su dotazione media di risorse, livello medio di fruizione e spesa media di gestione per Archivio di Stato e regione - Anno 2014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(valori medi, spese media in euro)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71575" y="2428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22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10</xdr:col>
      <xdr:colOff>381000</xdr:colOff>
      <xdr:row>35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171950"/>
          <a:ext cx="656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(b) Numero di bobine.
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10</xdr:col>
      <xdr:colOff>419100</xdr:colOff>
      <xdr:row>35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14450" y="4171950"/>
          <a:ext cx="528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Materiale conservato negli Archivi di Stato per tipologia, provincia e regione - Anno 2002</a:t>
          </a:r>
        </a:p>
      </xdr:txBody>
    </xdr:sp>
    <xdr:clientData/>
  </xdr:twoCellAnchor>
  <xdr:twoCellAnchor>
    <xdr:from>
      <xdr:col>1</xdr:col>
      <xdr:colOff>95250</xdr:colOff>
      <xdr:row>35</xdr:row>
      <xdr:rowOff>0</xdr:rowOff>
    </xdr:from>
    <xdr:to>
      <xdr:col>10</xdr:col>
      <xdr:colOff>381000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85875" y="417195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Materiale conservato negli Archivi di Stato per tipologia, provincia e regione - Anno 2002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7</xdr:col>
      <xdr:colOff>619125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0"/>
          <a:ext cx="5048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 e regione - Anno 2014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1095375</xdr:colOff>
      <xdr:row>16</xdr:row>
      <xdr:rowOff>0</xdr:rowOff>
    </xdr:from>
    <xdr:to>
      <xdr:col>6</xdr:col>
      <xdr:colOff>619125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" y="2219325"/>
          <a:ext cx="401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1095375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5375" y="2219325"/>
          <a:ext cx="403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1095375</xdr:colOff>
      <xdr:row>16</xdr:row>
      <xdr:rowOff>0</xdr:rowOff>
    </xdr:from>
    <xdr:to>
      <xdr:col>6</xdr:col>
      <xdr:colOff>619125</xdr:colOff>
      <xdr:row>16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095375" y="2219325"/>
          <a:ext cx="401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1095375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095375" y="2219325"/>
          <a:ext cx="403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2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0"/>
          <a:ext cx="1123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0" y="4000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0" y="4000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6</xdr:col>
      <xdr:colOff>714375</xdr:colOff>
      <xdr:row>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04850" y="0"/>
          <a:ext cx="5124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Dotazione di attrezzature informatiche e di riproduzione degli Archivi di Stato per regione - Anno 2014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05000" y="4000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2</xdr:col>
      <xdr:colOff>0</xdr:colOff>
      <xdr:row>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0"/>
          <a:ext cx="1552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82296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76475" y="82296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714375</xdr:colOff>
      <xdr:row>0</xdr:row>
      <xdr:rowOff>19050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4375" y="19050"/>
          <a:ext cx="416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Presenze di utenti italiani, stranieri e in totale negli Archivi di Stato per provincia - Anno 2014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0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276475" y="76581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4</xdr:col>
      <xdr:colOff>771525</xdr:colOff>
      <xdr:row>2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85850" y="0"/>
          <a:ext cx="3714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Presenze di utenti italiani, stranieri e in totale negli Archivi di Stato per provincia - Anno 2014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2009775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4</xdr:col>
      <xdr:colOff>847725</xdr:colOff>
      <xdr:row>2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85850" y="0"/>
          <a:ext cx="3810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Presenze di utenti italiani, stranieri e in totale negli Archivi di Stato per provincia - Anno 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pitolo_3_Editoria_ROSSANA_e_lettura_Patrizia%20(mancano%20du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rte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3.1"/>
      <sheetName val="Tav 3.2"/>
      <sheetName val="Tav 3.3"/>
      <sheetName val="Tav 3.4"/>
      <sheetName val="Tav 3.5"/>
      <sheetName val="Tav 3.6"/>
      <sheetName val="Tav 3.7"/>
      <sheetName val="Tav 3.8"/>
      <sheetName val="Tav 3.9"/>
      <sheetName val="Tav 3.10"/>
      <sheetName val="Tav 3.11"/>
      <sheetName val="Tav 3.12"/>
      <sheetName val="Tav 3.13"/>
      <sheetName val="Tav 3.14"/>
      <sheetName val="Tav 3.15"/>
      <sheetName val="Tav 3.16"/>
      <sheetName val="Tav 3.17 - 3.18_OK"/>
      <sheetName val="Tav 3.19_DA FARE"/>
      <sheetName val="Tav 3.20_ok"/>
      <sheetName val="Tav 3.21_OK"/>
      <sheetName val="Tav 3.22_D f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  <sheetName val="Foglio1_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18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1.66015625" style="178" customWidth="1"/>
    <col min="2" max="2" width="132.83203125" style="178" customWidth="1"/>
    <col min="3" max="16384" width="9.33203125" style="178" customWidth="1"/>
  </cols>
  <sheetData>
    <row r="1" ht="12.75">
      <c r="A1" s="177" t="s">
        <v>250</v>
      </c>
    </row>
    <row r="3" spans="1:2" ht="12" customHeight="1">
      <c r="A3" s="179" t="s">
        <v>251</v>
      </c>
      <c r="B3" s="179" t="s">
        <v>271</v>
      </c>
    </row>
    <row r="4" spans="1:2" ht="12.75" customHeight="1">
      <c r="A4" s="179" t="s">
        <v>252</v>
      </c>
      <c r="B4" s="179" t="s">
        <v>272</v>
      </c>
    </row>
    <row r="5" spans="1:2" ht="12">
      <c r="A5" s="179" t="s">
        <v>253</v>
      </c>
      <c r="B5" s="179" t="s">
        <v>275</v>
      </c>
    </row>
    <row r="6" spans="1:2" ht="12">
      <c r="A6" s="179" t="s">
        <v>254</v>
      </c>
      <c r="B6" s="179" t="s">
        <v>276</v>
      </c>
    </row>
    <row r="7" spans="1:2" ht="12">
      <c r="A7" s="179" t="s">
        <v>255</v>
      </c>
      <c r="B7" s="179" t="s">
        <v>277</v>
      </c>
    </row>
    <row r="8" spans="1:2" ht="12">
      <c r="A8" s="179" t="s">
        <v>256</v>
      </c>
      <c r="B8" s="179" t="s">
        <v>278</v>
      </c>
    </row>
    <row r="9" spans="1:2" ht="12">
      <c r="A9" s="179" t="s">
        <v>257</v>
      </c>
      <c r="B9" s="179" t="s">
        <v>279</v>
      </c>
    </row>
    <row r="10" spans="1:2" ht="12">
      <c r="A10" s="179" t="s">
        <v>258</v>
      </c>
      <c r="B10" s="179" t="s">
        <v>280</v>
      </c>
    </row>
    <row r="11" spans="1:2" ht="12.75" customHeight="1">
      <c r="A11" s="179" t="s">
        <v>259</v>
      </c>
      <c r="B11" s="179" t="s">
        <v>281</v>
      </c>
    </row>
    <row r="18" ht="12">
      <c r="B18" s="178" t="s">
        <v>267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E58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39.83203125" style="32" customWidth="1"/>
    <col min="2" max="2" width="1.0078125" style="32" customWidth="1"/>
    <col min="3" max="5" width="15" style="32" customWidth="1"/>
    <col min="6" max="16384" width="9.33203125" style="32" customWidth="1"/>
  </cols>
  <sheetData>
    <row r="1" ht="12" customHeight="1">
      <c r="A1" s="40" t="s">
        <v>169</v>
      </c>
    </row>
    <row r="2" s="34" customFormat="1" ht="12" customHeight="1">
      <c r="A2" s="33"/>
    </row>
    <row r="3" ht="9" customHeight="1">
      <c r="A3" s="34"/>
    </row>
    <row r="4" spans="1:5" ht="12" customHeight="1">
      <c r="A4" s="85" t="s">
        <v>179</v>
      </c>
      <c r="B4" s="87"/>
      <c r="C4" s="86" t="s">
        <v>182</v>
      </c>
      <c r="D4" s="86" t="s">
        <v>183</v>
      </c>
      <c r="E4" s="86" t="s">
        <v>129</v>
      </c>
    </row>
    <row r="5" s="47" customFormat="1" ht="3.75" customHeight="1">
      <c r="A5" s="46"/>
    </row>
    <row r="6" spans="1:5" s="50" customFormat="1" ht="9">
      <c r="A6" s="48" t="s">
        <v>92</v>
      </c>
      <c r="C6" s="238">
        <v>5090</v>
      </c>
      <c r="D6" s="237">
        <v>17</v>
      </c>
      <c r="E6" s="237">
        <v>5107</v>
      </c>
    </row>
    <row r="7" spans="1:5" s="53" customFormat="1" ht="9">
      <c r="A7" s="51" t="s">
        <v>236</v>
      </c>
      <c r="C7" s="238">
        <v>1016</v>
      </c>
      <c r="D7" s="237">
        <v>3</v>
      </c>
      <c r="E7" s="237">
        <v>1019</v>
      </c>
    </row>
    <row r="8" spans="1:5" s="53" customFormat="1" ht="9">
      <c r="A8" s="51" t="s">
        <v>237</v>
      </c>
      <c r="C8" s="238">
        <v>900</v>
      </c>
      <c r="D8" s="237">
        <v>7</v>
      </c>
      <c r="E8" s="237">
        <v>907</v>
      </c>
    </row>
    <row r="9" spans="1:5" s="50" customFormat="1" ht="9">
      <c r="A9" s="48" t="s">
        <v>93</v>
      </c>
      <c r="C9" s="238">
        <v>1638</v>
      </c>
      <c r="D9" s="237">
        <v>0</v>
      </c>
      <c r="E9" s="237">
        <v>1638</v>
      </c>
    </row>
    <row r="10" spans="1:5" s="50" customFormat="1" ht="9">
      <c r="A10" s="48" t="s">
        <v>94</v>
      </c>
      <c r="C10" s="238">
        <v>2742</v>
      </c>
      <c r="D10" s="237">
        <v>0</v>
      </c>
      <c r="E10" s="237">
        <v>2742</v>
      </c>
    </row>
    <row r="11" spans="1:5" s="53" customFormat="1" ht="9">
      <c r="A11" s="51" t="s">
        <v>238</v>
      </c>
      <c r="C11" s="238">
        <v>361</v>
      </c>
      <c r="D11" s="237">
        <v>0</v>
      </c>
      <c r="E11" s="237">
        <v>361</v>
      </c>
    </row>
    <row r="12" spans="1:5" s="50" customFormat="1" ht="9">
      <c r="A12" s="48" t="s">
        <v>95</v>
      </c>
      <c r="C12" s="238">
        <v>2189</v>
      </c>
      <c r="D12" s="237">
        <v>6</v>
      </c>
      <c r="E12" s="237">
        <v>2195</v>
      </c>
    </row>
    <row r="13" spans="1:5" s="50" customFormat="1" ht="9">
      <c r="A13" s="48" t="s">
        <v>96</v>
      </c>
      <c r="C13" s="238">
        <v>708</v>
      </c>
      <c r="D13" s="237">
        <v>1</v>
      </c>
      <c r="E13" s="237">
        <v>709</v>
      </c>
    </row>
    <row r="14" spans="1:5" s="54" customFormat="1" ht="9">
      <c r="A14" s="55" t="s">
        <v>12</v>
      </c>
      <c r="C14" s="243">
        <v>14644</v>
      </c>
      <c r="D14" s="276">
        <v>34</v>
      </c>
      <c r="E14" s="276">
        <v>14678</v>
      </c>
    </row>
    <row r="15" spans="1:5" s="54" customFormat="1" ht="9" customHeight="1">
      <c r="A15" s="55"/>
      <c r="C15" s="243"/>
      <c r="D15" s="276"/>
      <c r="E15" s="276"/>
    </row>
    <row r="16" spans="1:5" s="50" customFormat="1" ht="9">
      <c r="A16" s="48" t="s">
        <v>97</v>
      </c>
      <c r="C16" s="238">
        <v>1137</v>
      </c>
      <c r="D16" s="237">
        <v>7</v>
      </c>
      <c r="E16" s="237">
        <v>1144</v>
      </c>
    </row>
    <row r="17" spans="1:5" s="50" customFormat="1" ht="9">
      <c r="A17" s="57" t="s">
        <v>98</v>
      </c>
      <c r="C17" s="238">
        <v>2062</v>
      </c>
      <c r="D17" s="237">
        <v>19</v>
      </c>
      <c r="E17" s="237">
        <v>2081</v>
      </c>
    </row>
    <row r="18" spans="1:5" s="54" customFormat="1" ht="9">
      <c r="A18" s="55" t="s">
        <v>19</v>
      </c>
      <c r="C18" s="243">
        <v>3199</v>
      </c>
      <c r="D18" s="276">
        <v>26</v>
      </c>
      <c r="E18" s="276">
        <v>3225</v>
      </c>
    </row>
    <row r="19" spans="1:5" s="54" customFormat="1" ht="9">
      <c r="A19" s="55"/>
      <c r="C19" s="243"/>
      <c r="D19" s="276"/>
      <c r="E19" s="276"/>
    </row>
    <row r="20" spans="1:5" s="50" customFormat="1" ht="9">
      <c r="A20" s="48" t="s">
        <v>99</v>
      </c>
      <c r="C20" s="238">
        <v>1066</v>
      </c>
      <c r="D20" s="237">
        <v>0</v>
      </c>
      <c r="E20" s="237">
        <v>1066</v>
      </c>
    </row>
    <row r="21" spans="1:5" s="53" customFormat="1" ht="9">
      <c r="A21" s="51" t="s">
        <v>239</v>
      </c>
      <c r="C21" s="238">
        <v>229</v>
      </c>
      <c r="D21" s="237">
        <v>0</v>
      </c>
      <c r="E21" s="237">
        <v>229</v>
      </c>
    </row>
    <row r="22" spans="1:5" s="50" customFormat="1" ht="9">
      <c r="A22" s="48" t="s">
        <v>100</v>
      </c>
      <c r="C22" s="238">
        <v>2038</v>
      </c>
      <c r="D22" s="237">
        <v>41</v>
      </c>
      <c r="E22" s="237">
        <v>2079</v>
      </c>
    </row>
    <row r="23" spans="1:5" s="53" customFormat="1" ht="9">
      <c r="A23" s="58" t="s">
        <v>240</v>
      </c>
      <c r="C23" s="238">
        <v>204</v>
      </c>
      <c r="D23" s="237">
        <v>0</v>
      </c>
      <c r="E23" s="237">
        <v>204</v>
      </c>
    </row>
    <row r="24" spans="1:5" s="50" customFormat="1" ht="9">
      <c r="A24" s="48" t="s">
        <v>134</v>
      </c>
      <c r="C24" s="238">
        <v>2562</v>
      </c>
      <c r="D24" s="237">
        <v>74</v>
      </c>
      <c r="E24" s="237">
        <v>2636</v>
      </c>
    </row>
    <row r="25" spans="1:5" s="53" customFormat="1" ht="9">
      <c r="A25" s="51" t="s">
        <v>241</v>
      </c>
      <c r="C25" s="238">
        <v>662</v>
      </c>
      <c r="D25" s="237">
        <v>2</v>
      </c>
      <c r="E25" s="237">
        <v>664</v>
      </c>
    </row>
    <row r="26" spans="1:5" s="53" customFormat="1" ht="9">
      <c r="A26" s="51" t="s">
        <v>242</v>
      </c>
      <c r="C26" s="238">
        <v>750</v>
      </c>
      <c r="D26" s="237">
        <v>0</v>
      </c>
      <c r="E26" s="237">
        <v>750</v>
      </c>
    </row>
    <row r="27" spans="1:5" s="50" customFormat="1" ht="9">
      <c r="A27" s="48" t="s">
        <v>101</v>
      </c>
      <c r="C27" s="238">
        <v>1501</v>
      </c>
      <c r="D27" s="237">
        <v>0</v>
      </c>
      <c r="E27" s="237">
        <v>1501</v>
      </c>
    </row>
    <row r="28" spans="1:5" s="54" customFormat="1" ht="9">
      <c r="A28" s="55" t="s">
        <v>124</v>
      </c>
      <c r="C28" s="243">
        <v>9012</v>
      </c>
      <c r="D28" s="276">
        <v>117</v>
      </c>
      <c r="E28" s="276">
        <v>9129</v>
      </c>
    </row>
    <row r="29" spans="1:5" s="54" customFormat="1" ht="9" customHeight="1">
      <c r="A29" s="55"/>
      <c r="C29" s="243"/>
      <c r="D29" s="276"/>
      <c r="E29" s="276"/>
    </row>
    <row r="30" spans="1:5" s="50" customFormat="1" ht="9">
      <c r="A30" s="48" t="s">
        <v>102</v>
      </c>
      <c r="C30" s="238">
        <v>435</v>
      </c>
      <c r="D30" s="237">
        <v>4</v>
      </c>
      <c r="E30" s="237">
        <v>439</v>
      </c>
    </row>
    <row r="31" spans="1:5" s="53" customFormat="1" ht="9">
      <c r="A31" s="51" t="s">
        <v>243</v>
      </c>
      <c r="C31" s="238">
        <v>487</v>
      </c>
      <c r="D31" s="237">
        <v>0</v>
      </c>
      <c r="E31" s="237">
        <v>487</v>
      </c>
    </row>
    <row r="32" spans="1:5" s="50" customFormat="1" ht="9">
      <c r="A32" s="48" t="s">
        <v>103</v>
      </c>
      <c r="C32" s="238">
        <v>510</v>
      </c>
      <c r="D32" s="237">
        <v>3</v>
      </c>
      <c r="E32" s="237">
        <v>513</v>
      </c>
    </row>
    <row r="33" spans="1:5" s="50" customFormat="1" ht="9">
      <c r="A33" s="48" t="s">
        <v>104</v>
      </c>
      <c r="C33" s="238">
        <v>1410</v>
      </c>
      <c r="D33" s="237">
        <v>40</v>
      </c>
      <c r="E33" s="237">
        <v>1450</v>
      </c>
    </row>
    <row r="34" spans="1:5" s="53" customFormat="1" ht="9">
      <c r="A34" s="51" t="s">
        <v>244</v>
      </c>
      <c r="C34" s="238">
        <v>433</v>
      </c>
      <c r="D34" s="237">
        <v>0</v>
      </c>
      <c r="E34" s="237">
        <v>433</v>
      </c>
    </row>
    <row r="35" spans="1:5" s="50" customFormat="1" ht="9">
      <c r="A35" s="48" t="s">
        <v>105</v>
      </c>
      <c r="C35" s="238">
        <v>390</v>
      </c>
      <c r="D35" s="237">
        <v>4</v>
      </c>
      <c r="E35" s="237">
        <v>394</v>
      </c>
    </row>
    <row r="36" spans="1:5" s="50" customFormat="1" ht="9">
      <c r="A36" s="48" t="s">
        <v>106</v>
      </c>
      <c r="C36" s="238">
        <v>827</v>
      </c>
      <c r="D36" s="237">
        <v>3</v>
      </c>
      <c r="E36" s="237">
        <v>830</v>
      </c>
    </row>
    <row r="37" spans="1:5" s="50" customFormat="1" ht="9">
      <c r="A37" s="48" t="s">
        <v>107</v>
      </c>
      <c r="C37" s="238">
        <v>5048</v>
      </c>
      <c r="D37" s="237">
        <v>104</v>
      </c>
      <c r="E37" s="237">
        <v>5152</v>
      </c>
    </row>
    <row r="38" spans="1:5" s="53" customFormat="1" ht="9">
      <c r="A38" s="51" t="s">
        <v>245</v>
      </c>
      <c r="C38" s="238">
        <v>208</v>
      </c>
      <c r="D38" s="237">
        <v>0</v>
      </c>
      <c r="E38" s="237">
        <v>208</v>
      </c>
    </row>
    <row r="39" spans="1:5" s="50" customFormat="1" ht="9">
      <c r="A39" s="48" t="s">
        <v>108</v>
      </c>
      <c r="C39" s="238">
        <v>292</v>
      </c>
      <c r="D39" s="237">
        <v>0</v>
      </c>
      <c r="E39" s="237">
        <v>292</v>
      </c>
    </row>
    <row r="40" spans="1:5" s="53" customFormat="1" ht="9">
      <c r="A40" s="51" t="s">
        <v>246</v>
      </c>
      <c r="C40" s="241">
        <v>303</v>
      </c>
      <c r="D40" s="241">
        <v>2</v>
      </c>
      <c r="E40" s="241">
        <v>305</v>
      </c>
    </row>
    <row r="41" spans="1:5" s="50" customFormat="1" ht="9">
      <c r="A41" s="57" t="s">
        <v>109</v>
      </c>
      <c r="C41" s="238">
        <v>538</v>
      </c>
      <c r="D41" s="237">
        <v>5</v>
      </c>
      <c r="E41" s="237">
        <v>543</v>
      </c>
    </row>
    <row r="42" spans="1:5" s="53" customFormat="1" ht="9">
      <c r="A42" s="51" t="s">
        <v>247</v>
      </c>
      <c r="C42" s="238">
        <v>314</v>
      </c>
      <c r="D42" s="237">
        <v>2</v>
      </c>
      <c r="E42" s="237">
        <v>316</v>
      </c>
    </row>
    <row r="43" spans="1:5" s="54" customFormat="1" ht="9">
      <c r="A43" s="48" t="s">
        <v>110</v>
      </c>
      <c r="C43" s="238">
        <v>762</v>
      </c>
      <c r="D43" s="237">
        <v>9</v>
      </c>
      <c r="E43" s="237">
        <v>771</v>
      </c>
    </row>
    <row r="44" spans="1:5" s="54" customFormat="1" ht="9">
      <c r="A44" s="55" t="s">
        <v>123</v>
      </c>
      <c r="C44" s="243">
        <v>11957</v>
      </c>
      <c r="D44" s="276">
        <v>176</v>
      </c>
      <c r="E44" s="276">
        <v>12133</v>
      </c>
    </row>
    <row r="45" spans="1:5" s="54" customFormat="1" ht="9" customHeight="1">
      <c r="A45" s="55"/>
      <c r="C45" s="243"/>
      <c r="D45" s="276"/>
      <c r="E45" s="276"/>
    </row>
    <row r="46" spans="1:5" s="50" customFormat="1" ht="9">
      <c r="A46" s="48" t="s">
        <v>111</v>
      </c>
      <c r="C46" s="238">
        <v>3671</v>
      </c>
      <c r="D46" s="237">
        <v>86</v>
      </c>
      <c r="E46" s="237">
        <v>3757</v>
      </c>
    </row>
    <row r="47" spans="1:5" s="50" customFormat="1" ht="9">
      <c r="A47" s="48" t="s">
        <v>112</v>
      </c>
      <c r="C47" s="238">
        <v>563</v>
      </c>
      <c r="D47" s="237">
        <v>6</v>
      </c>
      <c r="E47" s="237">
        <v>569</v>
      </c>
    </row>
    <row r="48" spans="1:5" s="50" customFormat="1" ht="9">
      <c r="A48" s="48" t="s">
        <v>113</v>
      </c>
      <c r="C48" s="238">
        <v>840</v>
      </c>
      <c r="D48" s="237">
        <v>3</v>
      </c>
      <c r="E48" s="237">
        <v>843</v>
      </c>
    </row>
    <row r="49" spans="1:5" s="50" customFormat="1" ht="9">
      <c r="A49" s="48" t="s">
        <v>114</v>
      </c>
      <c r="C49" s="238">
        <v>1292</v>
      </c>
      <c r="D49" s="237">
        <v>172</v>
      </c>
      <c r="E49" s="237">
        <v>1464</v>
      </c>
    </row>
    <row r="50" spans="1:5" s="54" customFormat="1" ht="9" customHeight="1">
      <c r="A50" s="55" t="s">
        <v>15</v>
      </c>
      <c r="C50" s="243">
        <v>6366</v>
      </c>
      <c r="D50" s="276">
        <v>267</v>
      </c>
      <c r="E50" s="276">
        <v>6633</v>
      </c>
    </row>
    <row r="51" spans="1:5" s="50" customFormat="1" ht="11.25">
      <c r="A51" s="55"/>
      <c r="C51" s="239"/>
      <c r="D51" s="240"/>
      <c r="E51" s="240"/>
    </row>
    <row r="52" spans="1:5" s="54" customFormat="1" ht="9">
      <c r="A52" s="55" t="s">
        <v>125</v>
      </c>
      <c r="C52" s="242">
        <v>257329</v>
      </c>
      <c r="D52" s="242">
        <v>20817</v>
      </c>
      <c r="E52" s="242">
        <v>278146</v>
      </c>
    </row>
    <row r="53" spans="1:5" s="54" customFormat="1" ht="9">
      <c r="A53" s="55" t="s">
        <v>137</v>
      </c>
      <c r="C53" s="242">
        <v>107349</v>
      </c>
      <c r="D53" s="242">
        <v>10795</v>
      </c>
      <c r="E53" s="242">
        <v>118144</v>
      </c>
    </row>
    <row r="54" spans="1:5" s="54" customFormat="1" ht="9">
      <c r="A54" s="55" t="s">
        <v>140</v>
      </c>
      <c r="C54" s="242">
        <v>76061</v>
      </c>
      <c r="D54" s="242">
        <v>8231</v>
      </c>
      <c r="E54" s="242">
        <v>84292</v>
      </c>
    </row>
    <row r="55" spans="1:5" s="54" customFormat="1" ht="9">
      <c r="A55" s="55" t="s">
        <v>141</v>
      </c>
      <c r="C55" s="242">
        <v>73919</v>
      </c>
      <c r="D55" s="242">
        <v>1791</v>
      </c>
      <c r="E55" s="242">
        <v>75710</v>
      </c>
    </row>
    <row r="56" spans="1:5" s="50" customFormat="1" ht="3.75" customHeight="1">
      <c r="A56" s="60"/>
      <c r="B56" s="61"/>
      <c r="C56" s="61"/>
      <c r="D56" s="61"/>
      <c r="E56" s="61"/>
    </row>
    <row r="57" s="50" customFormat="1" ht="4.5" customHeight="1"/>
    <row r="58" s="50" customFormat="1" ht="9">
      <c r="A58" s="17" t="s">
        <v>216</v>
      </c>
    </row>
    <row r="59" s="50" customFormat="1" ht="9"/>
    <row r="60" s="50" customFormat="1" ht="9"/>
    <row r="61" s="50" customFormat="1" ht="9"/>
    <row r="62" s="50" customFormat="1" ht="9"/>
    <row r="63" s="50" customFormat="1" ht="9"/>
    <row r="64" s="50" customFormat="1" ht="9"/>
    <row r="65" s="50" customFormat="1" ht="9"/>
    <row r="66" s="50" customFormat="1" ht="9"/>
    <row r="67" s="50" customFormat="1" ht="9"/>
    <row r="68" s="50" customFormat="1" ht="9"/>
    <row r="69" s="50" customFormat="1" ht="9"/>
    <row r="70" s="50" customFormat="1" ht="9"/>
    <row r="71" s="50" customFormat="1" ht="9"/>
    <row r="72" s="50" customFormat="1" ht="9"/>
    <row r="73" s="50" customFormat="1" ht="9"/>
    <row r="74" s="50" customFormat="1" ht="9"/>
    <row r="75" s="50" customFormat="1" ht="9"/>
    <row r="76" s="50" customFormat="1" ht="9"/>
    <row r="77" s="50" customFormat="1" ht="9"/>
    <row r="78" s="50" customFormat="1" ht="9"/>
    <row r="79" s="50" customFormat="1" ht="9"/>
    <row r="80" s="50" customFormat="1" ht="9"/>
    <row r="81" s="50" customFormat="1" ht="9"/>
    <row r="82" s="50" customFormat="1" ht="9"/>
    <row r="83" s="50" customFormat="1" ht="9"/>
    <row r="84" s="50" customFormat="1" ht="9"/>
    <row r="85" s="50" customFormat="1" ht="9"/>
    <row r="86" s="50" customFormat="1" ht="9"/>
    <row r="87" s="50" customFormat="1" ht="9"/>
    <row r="88" s="50" customFormat="1" ht="9"/>
    <row r="89" s="50" customFormat="1" ht="9"/>
    <row r="90" s="50" customFormat="1" ht="9"/>
    <row r="91" s="50" customFormat="1" ht="9"/>
    <row r="92" s="50" customFormat="1" ht="9"/>
    <row r="93" s="50" customFormat="1" ht="9"/>
    <row r="94" s="50" customFormat="1" ht="9"/>
    <row r="95" s="50" customFormat="1" ht="9"/>
    <row r="96" s="50" customFormat="1" ht="9"/>
    <row r="97" s="50" customFormat="1" ht="9"/>
    <row r="98" s="50" customFormat="1" ht="9"/>
    <row r="99" s="50" customFormat="1" ht="9"/>
    <row r="100" s="50" customFormat="1" ht="9"/>
    <row r="101" s="50" customFormat="1" ht="9"/>
    <row r="102" s="50" customFormat="1" ht="9"/>
    <row r="103" s="50" customFormat="1" ht="9"/>
    <row r="104" s="50" customFormat="1" ht="9"/>
    <row r="105" s="50" customFormat="1" ht="9"/>
    <row r="106" s="50" customFormat="1" ht="9"/>
    <row r="107" s="50" customFormat="1" ht="9"/>
    <row r="108" s="50" customFormat="1" ht="9"/>
    <row r="109" s="50" customFormat="1" ht="9"/>
    <row r="110" s="50" customFormat="1" ht="9"/>
    <row r="111" s="50" customFormat="1" ht="9"/>
    <row r="112" s="50" customFormat="1" ht="9"/>
    <row r="113" s="50" customFormat="1" ht="9"/>
    <row r="114" s="50" customFormat="1" ht="9"/>
    <row r="115" s="50" customFormat="1" ht="9"/>
    <row r="116" s="50" customFormat="1" ht="9"/>
    <row r="117" s="50" customFormat="1" ht="9"/>
    <row r="118" s="50" customFormat="1" ht="9"/>
    <row r="119" s="50" customFormat="1" ht="9"/>
    <row r="120" s="50" customFormat="1" ht="9"/>
    <row r="121" s="50" customFormat="1" ht="9"/>
    <row r="122" s="50" customFormat="1" ht="9"/>
    <row r="123" s="50" customFormat="1" ht="9"/>
    <row r="124" s="50" customFormat="1" ht="9"/>
    <row r="125" s="50" customFormat="1" ht="9"/>
    <row r="126" s="50" customFormat="1" ht="9"/>
    <row r="127" s="50" customFormat="1" ht="9"/>
    <row r="128" s="50" customFormat="1" ht="9"/>
    <row r="129" s="50" customFormat="1" ht="9"/>
    <row r="130" s="50" customFormat="1" ht="9"/>
    <row r="131" s="50" customFormat="1" ht="9"/>
    <row r="132" s="50" customFormat="1" ht="9"/>
    <row r="133" s="50" customFormat="1" ht="9"/>
    <row r="134" s="50" customFormat="1" ht="9"/>
    <row r="135" s="50" customFormat="1" ht="9"/>
    <row r="136" s="50" customFormat="1" ht="9"/>
    <row r="137" s="50" customFormat="1" ht="9"/>
    <row r="138" s="50" customFormat="1" ht="9"/>
    <row r="139" s="50" customFormat="1" ht="9"/>
    <row r="140" s="50" customFormat="1" ht="9"/>
    <row r="141" s="50" customFormat="1" ht="9"/>
    <row r="142" s="50" customFormat="1" ht="9"/>
    <row r="143" s="50" customFormat="1" ht="9"/>
    <row r="144" s="50" customFormat="1" ht="9"/>
    <row r="145" s="50" customFormat="1" ht="9"/>
    <row r="146" s="50" customFormat="1" ht="9"/>
    <row r="147" s="50" customFormat="1" ht="9"/>
    <row r="148" s="50" customFormat="1" ht="9"/>
    <row r="149" s="50" customFormat="1" ht="9"/>
    <row r="150" s="50" customFormat="1" ht="9"/>
    <row r="151" s="50" customFormat="1" ht="9"/>
    <row r="152" s="50" customFormat="1" ht="9"/>
    <row r="153" s="50" customFormat="1" ht="9"/>
    <row r="154" s="50" customFormat="1" ht="9"/>
    <row r="155" s="50" customFormat="1" ht="9"/>
    <row r="156" s="50" customFormat="1" ht="9"/>
    <row r="157" s="50" customFormat="1" ht="9"/>
    <row r="158" s="50" customFormat="1" ht="9"/>
    <row r="159" s="50" customFormat="1" ht="9"/>
    <row r="160" s="50" customFormat="1" ht="9"/>
    <row r="161" s="50" customFormat="1" ht="9"/>
    <row r="162" s="50" customFormat="1" ht="9"/>
    <row r="163" s="50" customFormat="1" ht="9"/>
    <row r="164" s="50" customFormat="1" ht="9"/>
    <row r="165" s="50" customFormat="1" ht="9"/>
    <row r="166" s="50" customFormat="1" ht="9"/>
    <row r="167" s="50" customFormat="1" ht="9"/>
    <row r="168" s="50" customFormat="1" ht="9"/>
    <row r="169" s="50" customFormat="1" ht="9"/>
    <row r="170" s="50" customFormat="1" ht="9"/>
    <row r="171" s="50" customFormat="1" ht="9"/>
    <row r="172" s="50" customFormat="1" ht="9"/>
    <row r="173" s="50" customFormat="1" ht="9"/>
    <row r="174" s="50" customFormat="1" ht="9"/>
    <row r="175" s="50" customFormat="1" ht="9"/>
    <row r="176" s="50" customFormat="1" ht="9"/>
    <row r="177" s="50" customFormat="1" ht="9"/>
    <row r="178" s="50" customFormat="1" ht="9"/>
    <row r="179" s="50" customFormat="1" ht="9"/>
    <row r="180" s="50" customFormat="1" ht="9"/>
    <row r="181" s="50" customFormat="1" ht="9"/>
    <row r="182" s="50" customFormat="1" ht="9"/>
    <row r="183" s="50" customFormat="1" ht="9"/>
    <row r="184" s="50" customFormat="1" ht="9"/>
    <row r="185" s="50" customFormat="1" ht="9"/>
    <row r="186" s="50" customFormat="1" ht="9"/>
    <row r="187" s="50" customFormat="1" ht="9"/>
    <row r="188" s="50" customFormat="1" ht="9"/>
    <row r="189" s="50" customFormat="1" ht="9"/>
    <row r="190" s="50" customFormat="1" ht="9"/>
    <row r="191" s="50" customFormat="1" ht="9"/>
    <row r="192" s="50" customFormat="1" ht="9"/>
    <row r="193" s="50" customFormat="1" ht="9"/>
    <row r="194" s="50" customFormat="1" ht="9"/>
    <row r="195" s="50" customFormat="1" ht="9"/>
    <row r="196" s="50" customFormat="1" ht="9"/>
    <row r="197" s="50" customFormat="1" ht="9"/>
    <row r="198" s="50" customFormat="1" ht="9"/>
    <row r="199" s="50" customFormat="1" ht="9"/>
    <row r="200" s="50" customFormat="1" ht="9"/>
    <row r="201" s="50" customFormat="1" ht="9"/>
    <row r="202" s="50" customFormat="1" ht="9"/>
    <row r="203" s="50" customFormat="1" ht="9"/>
    <row r="204" s="50" customFormat="1" ht="9"/>
    <row r="205" s="50" customFormat="1" ht="9"/>
    <row r="206" s="50" customFormat="1" ht="9"/>
    <row r="207" s="50" customFormat="1" ht="9"/>
    <row r="208" s="50" customFormat="1" ht="9"/>
    <row r="209" s="50" customFormat="1" ht="9"/>
    <row r="210" s="50" customFormat="1" ht="9"/>
    <row r="211" s="50" customFormat="1" ht="9"/>
    <row r="212" s="50" customFormat="1" ht="9"/>
    <row r="213" s="50" customFormat="1" ht="9"/>
    <row r="214" s="50" customFormat="1" ht="9"/>
    <row r="215" s="50" customFormat="1" ht="9"/>
    <row r="216" s="50" customFormat="1" ht="9"/>
    <row r="217" s="50" customFormat="1" ht="9"/>
    <row r="218" s="50" customFormat="1" ht="9"/>
    <row r="219" s="50" customFormat="1" ht="9"/>
    <row r="220" s="50" customFormat="1" ht="9"/>
    <row r="221" s="50" customFormat="1" ht="9"/>
    <row r="222" s="50" customFormat="1" ht="9"/>
    <row r="223" s="50" customFormat="1" ht="9"/>
    <row r="224" s="50" customFormat="1" ht="9"/>
    <row r="225" s="50" customFormat="1" ht="9"/>
    <row r="226" s="50" customFormat="1" ht="9"/>
    <row r="227" s="50" customFormat="1" ht="9"/>
    <row r="228" s="50" customFormat="1" ht="9"/>
    <row r="229" s="50" customFormat="1" ht="9"/>
    <row r="230" s="50" customFormat="1" ht="9"/>
    <row r="231" s="50" customFormat="1" ht="9"/>
    <row r="232" s="50" customFormat="1" ht="9"/>
    <row r="233" s="50" customFormat="1" ht="9"/>
    <row r="234" s="50" customFormat="1" ht="9"/>
    <row r="235" s="50" customFormat="1" ht="9"/>
    <row r="236" s="50" customFormat="1" ht="9"/>
    <row r="237" s="50" customFormat="1" ht="9"/>
    <row r="238" s="50" customFormat="1" ht="9"/>
    <row r="239" s="50" customFormat="1" ht="9"/>
    <row r="240" s="50" customFormat="1" ht="9"/>
    <row r="241" s="50" customFormat="1" ht="9"/>
    <row r="242" s="50" customFormat="1" ht="9"/>
    <row r="243" s="50" customFormat="1" ht="9"/>
    <row r="244" s="50" customFormat="1" ht="9"/>
    <row r="245" s="50" customFormat="1" ht="9"/>
    <row r="246" s="50" customFormat="1" ht="9"/>
    <row r="247" s="50" customFormat="1" ht="9"/>
    <row r="248" s="50" customFormat="1" ht="9"/>
    <row r="249" s="50" customFormat="1" ht="9"/>
    <row r="250" s="50" customFormat="1" ht="9"/>
    <row r="251" s="50" customFormat="1" ht="9"/>
    <row r="252" s="50" customFormat="1" ht="9"/>
    <row r="253" s="50" customFormat="1" ht="9"/>
    <row r="254" s="50" customFormat="1" ht="9"/>
    <row r="255" s="50" customFormat="1" ht="9"/>
    <row r="256" s="50" customFormat="1" ht="9"/>
    <row r="257" s="50" customFormat="1" ht="9"/>
    <row r="258" s="50" customFormat="1" ht="9"/>
    <row r="259" s="50" customFormat="1" ht="9"/>
    <row r="260" s="50" customFormat="1" ht="9"/>
    <row r="261" s="50" customFormat="1" ht="9"/>
    <row r="262" s="50" customFormat="1" ht="9"/>
    <row r="263" s="50" customFormat="1" ht="9"/>
    <row r="264" s="50" customFormat="1" ht="9"/>
    <row r="265" s="50" customFormat="1" ht="9"/>
    <row r="266" s="50" customFormat="1" ht="9"/>
    <row r="267" s="50" customFormat="1" ht="9"/>
    <row r="268" s="50" customFormat="1" ht="9"/>
    <row r="269" s="50" customFormat="1" ht="9"/>
    <row r="270" s="50" customFormat="1" ht="9"/>
    <row r="271" s="50" customFormat="1" ht="9"/>
    <row r="272" s="50" customFormat="1" ht="9"/>
    <row r="273" s="50" customFormat="1" ht="9"/>
    <row r="274" s="50" customFormat="1" ht="9"/>
    <row r="275" s="50" customFormat="1" ht="9"/>
    <row r="276" s="50" customFormat="1" ht="9"/>
    <row r="277" s="50" customFormat="1" ht="9"/>
    <row r="278" s="50" customFormat="1" ht="9"/>
    <row r="279" s="50" customFormat="1" ht="9"/>
    <row r="280" s="50" customFormat="1" ht="9"/>
    <row r="281" s="50" customFormat="1" ht="9"/>
    <row r="282" s="50" customFormat="1" ht="9"/>
    <row r="283" s="50" customFormat="1" ht="9"/>
    <row r="284" s="50" customFormat="1" ht="9"/>
    <row r="285" s="50" customFormat="1" ht="9"/>
    <row r="286" s="50" customFormat="1" ht="9"/>
    <row r="287" s="50" customFormat="1" ht="9"/>
    <row r="288" s="50" customFormat="1" ht="9"/>
    <row r="289" s="50" customFormat="1" ht="9"/>
    <row r="290" s="50" customFormat="1" ht="9"/>
    <row r="291" s="50" customFormat="1" ht="9"/>
    <row r="292" s="50" customFormat="1" ht="9"/>
    <row r="293" s="50" customFormat="1" ht="9"/>
    <row r="294" s="50" customFormat="1" ht="9"/>
    <row r="295" s="50" customFormat="1" ht="9"/>
    <row r="296" s="50" customFormat="1" ht="9"/>
    <row r="297" s="50" customFormat="1" ht="9"/>
    <row r="298" s="50" customFormat="1" ht="9"/>
    <row r="299" s="50" customFormat="1" ht="9"/>
    <row r="300" s="50" customFormat="1" ht="9"/>
    <row r="301" s="50" customFormat="1" ht="9"/>
    <row r="302" s="50" customFormat="1" ht="9"/>
    <row r="303" s="50" customFormat="1" ht="9"/>
    <row r="304" s="50" customFormat="1" ht="9"/>
    <row r="305" s="50" customFormat="1" ht="9"/>
    <row r="306" s="50" customFormat="1" ht="9"/>
    <row r="307" s="50" customFormat="1" ht="9"/>
    <row r="308" s="50" customFormat="1" ht="9"/>
    <row r="309" s="50" customFormat="1" ht="9"/>
    <row r="310" s="50" customFormat="1" ht="9"/>
    <row r="311" s="50" customFormat="1" ht="9"/>
    <row r="312" s="50" customFormat="1" ht="9"/>
    <row r="313" s="50" customFormat="1" ht="9"/>
    <row r="314" s="50" customFormat="1" ht="9"/>
    <row r="315" s="50" customFormat="1" ht="9"/>
    <row r="316" s="50" customFormat="1" ht="9"/>
    <row r="317" s="50" customFormat="1" ht="9"/>
    <row r="318" s="50" customFormat="1" ht="9"/>
    <row r="319" s="50" customFormat="1" ht="9"/>
    <row r="320" s="50" customFormat="1" ht="9"/>
    <row r="321" s="50" customFormat="1" ht="9"/>
    <row r="322" s="50" customFormat="1" ht="9"/>
    <row r="323" s="50" customFormat="1" ht="9"/>
    <row r="324" s="50" customFormat="1" ht="9"/>
    <row r="325" s="50" customFormat="1" ht="9"/>
    <row r="326" s="50" customFormat="1" ht="9"/>
    <row r="327" s="50" customFormat="1" ht="9"/>
    <row r="328" s="50" customFormat="1" ht="9"/>
    <row r="329" s="50" customFormat="1" ht="9"/>
    <row r="330" s="50" customFormat="1" ht="9"/>
    <row r="331" s="50" customFormat="1" ht="9"/>
    <row r="332" s="50" customFormat="1" ht="9"/>
    <row r="333" s="50" customFormat="1" ht="9"/>
    <row r="334" s="50" customFormat="1" ht="9"/>
    <row r="335" s="50" customFormat="1" ht="9"/>
    <row r="336" s="50" customFormat="1" ht="9"/>
    <row r="337" s="50" customFormat="1" ht="9"/>
    <row r="338" s="50" customFormat="1" ht="9"/>
    <row r="339" s="50" customFormat="1" ht="9"/>
    <row r="340" s="50" customFormat="1" ht="9"/>
    <row r="341" s="50" customFormat="1" ht="9"/>
    <row r="342" s="50" customFormat="1" ht="9"/>
    <row r="343" s="50" customFormat="1" ht="9"/>
    <row r="344" s="50" customFormat="1" ht="9"/>
    <row r="345" s="50" customFormat="1" ht="9"/>
    <row r="346" s="50" customFormat="1" ht="9"/>
    <row r="347" s="50" customFormat="1" ht="9"/>
    <row r="348" s="50" customFormat="1" ht="9"/>
    <row r="349" s="50" customFormat="1" ht="9"/>
    <row r="350" s="50" customFormat="1" ht="9"/>
    <row r="351" s="50" customFormat="1" ht="9"/>
    <row r="352" s="50" customFormat="1" ht="9"/>
    <row r="353" s="50" customFormat="1" ht="9"/>
    <row r="354" s="50" customFormat="1" ht="9"/>
    <row r="355" s="50" customFormat="1" ht="9"/>
    <row r="356" s="50" customFormat="1" ht="9"/>
    <row r="357" s="50" customFormat="1" ht="9"/>
    <row r="358" s="50" customFormat="1" ht="9"/>
    <row r="359" s="50" customFormat="1" ht="9"/>
    <row r="360" s="50" customFormat="1" ht="9"/>
    <row r="361" s="50" customFormat="1" ht="9"/>
    <row r="362" s="50" customFormat="1" ht="9"/>
    <row r="363" s="50" customFormat="1" ht="9"/>
    <row r="364" s="50" customFormat="1" ht="9"/>
    <row r="365" s="50" customFormat="1" ht="9"/>
    <row r="366" s="50" customFormat="1" ht="9"/>
    <row r="367" s="50" customFormat="1" ht="9"/>
    <row r="368" s="50" customFormat="1" ht="9"/>
    <row r="369" s="50" customFormat="1" ht="9"/>
    <row r="370" s="50" customFormat="1" ht="9"/>
    <row r="371" s="50" customFormat="1" ht="9"/>
    <row r="372" s="50" customFormat="1" ht="9"/>
    <row r="373" s="50" customFormat="1" ht="9"/>
    <row r="374" s="50" customFormat="1" ht="9"/>
    <row r="375" s="50" customFormat="1" ht="9"/>
    <row r="376" s="50" customFormat="1" ht="9"/>
    <row r="377" s="50" customFormat="1" ht="9"/>
    <row r="378" s="50" customFormat="1" ht="9"/>
    <row r="379" s="50" customFormat="1" ht="9"/>
    <row r="380" s="50" customFormat="1" ht="9"/>
    <row r="381" s="50" customFormat="1" ht="9"/>
    <row r="382" s="50" customFormat="1" ht="9"/>
    <row r="383" s="50" customFormat="1" ht="9"/>
    <row r="384" s="50" customFormat="1" ht="9"/>
    <row r="385" s="50" customFormat="1" ht="9"/>
    <row r="386" s="50" customFormat="1" ht="9"/>
    <row r="387" s="50" customFormat="1" ht="9"/>
    <row r="388" s="50" customFormat="1" ht="9"/>
    <row r="389" s="50" customFormat="1" ht="9"/>
    <row r="390" s="50" customFormat="1" ht="9"/>
    <row r="391" s="50" customFormat="1" ht="9"/>
    <row r="392" s="50" customFormat="1" ht="9"/>
    <row r="393" s="50" customFormat="1" ht="9"/>
    <row r="394" s="50" customFormat="1" ht="9"/>
    <row r="395" s="50" customFormat="1" ht="9"/>
    <row r="396" s="50" customFormat="1" ht="9"/>
    <row r="397" s="50" customFormat="1" ht="9"/>
    <row r="398" s="50" customFormat="1" ht="9"/>
    <row r="399" s="50" customFormat="1" ht="9"/>
    <row r="400" s="50" customFormat="1" ht="9"/>
    <row r="401" s="50" customFormat="1" ht="9"/>
    <row r="402" s="50" customFormat="1" ht="9"/>
    <row r="403" s="50" customFormat="1" ht="9"/>
    <row r="404" s="50" customFormat="1" ht="9"/>
    <row r="405" s="50" customFormat="1" ht="9"/>
    <row r="406" s="50" customFormat="1" ht="9"/>
    <row r="407" s="50" customFormat="1" ht="9"/>
    <row r="408" s="50" customFormat="1" ht="9"/>
    <row r="409" s="50" customFormat="1" ht="9"/>
    <row r="410" s="50" customFormat="1" ht="9"/>
    <row r="411" s="50" customFormat="1" ht="9"/>
    <row r="412" s="50" customFormat="1" ht="9"/>
    <row r="413" s="50" customFormat="1" ht="9"/>
    <row r="414" s="50" customFormat="1" ht="9"/>
    <row r="415" s="50" customFormat="1" ht="9"/>
    <row r="416" s="50" customFormat="1" ht="9"/>
    <row r="417" s="50" customFormat="1" ht="9"/>
    <row r="418" s="50" customFormat="1" ht="9"/>
    <row r="419" s="50" customFormat="1" ht="9"/>
    <row r="420" s="50" customFormat="1" ht="9"/>
    <row r="421" s="50" customFormat="1" ht="9"/>
    <row r="422" s="50" customFormat="1" ht="9"/>
    <row r="423" s="50" customFormat="1" ht="9"/>
    <row r="424" s="50" customFormat="1" ht="9"/>
    <row r="425" s="50" customFormat="1" ht="9"/>
    <row r="426" s="50" customFormat="1" ht="9"/>
    <row r="427" s="50" customFormat="1" ht="9"/>
    <row r="428" s="50" customFormat="1" ht="9"/>
    <row r="429" s="50" customFormat="1" ht="9"/>
    <row r="430" s="50" customFormat="1" ht="9"/>
    <row r="431" s="50" customFormat="1" ht="9"/>
    <row r="432" s="50" customFormat="1" ht="9"/>
    <row r="433" s="50" customFormat="1" ht="9"/>
    <row r="434" s="50" customFormat="1" ht="9"/>
    <row r="435" s="50" customFormat="1" ht="9"/>
    <row r="436" s="50" customFormat="1" ht="9"/>
    <row r="437" s="50" customFormat="1" ht="9"/>
    <row r="438" s="50" customFormat="1" ht="9"/>
    <row r="439" s="50" customFormat="1" ht="9"/>
    <row r="440" s="50" customFormat="1" ht="9"/>
    <row r="441" s="50" customFormat="1" ht="9"/>
    <row r="442" s="50" customFormat="1" ht="9"/>
    <row r="443" s="50" customFormat="1" ht="9"/>
    <row r="444" s="50" customFormat="1" ht="9"/>
    <row r="445" s="50" customFormat="1" ht="9"/>
    <row r="446" s="50" customFormat="1" ht="9"/>
    <row r="447" s="50" customFormat="1" ht="9"/>
    <row r="448" s="50" customFormat="1" ht="9"/>
    <row r="449" s="50" customFormat="1" ht="9"/>
    <row r="450" s="50" customFormat="1" ht="9"/>
    <row r="451" s="50" customFormat="1" ht="9"/>
    <row r="452" s="50" customFormat="1" ht="9"/>
    <row r="453" s="50" customFormat="1" ht="9"/>
    <row r="454" s="50" customFormat="1" ht="9"/>
    <row r="455" s="50" customFormat="1" ht="9"/>
    <row r="456" s="50" customFormat="1" ht="9"/>
    <row r="457" s="50" customFormat="1" ht="9"/>
    <row r="458" s="50" customFormat="1" ht="9"/>
    <row r="459" s="50" customFormat="1" ht="9"/>
    <row r="460" s="50" customFormat="1" ht="9"/>
    <row r="461" s="50" customFormat="1" ht="9"/>
    <row r="462" s="50" customFormat="1" ht="9"/>
    <row r="463" s="50" customFormat="1" ht="9"/>
    <row r="464" s="50" customFormat="1" ht="9"/>
    <row r="465" s="50" customFormat="1" ht="9"/>
    <row r="466" s="50" customFormat="1" ht="9"/>
    <row r="467" s="50" customFormat="1" ht="9"/>
    <row r="468" s="50" customFormat="1" ht="9"/>
    <row r="469" s="50" customFormat="1" ht="9"/>
    <row r="470" s="50" customFormat="1" ht="9"/>
    <row r="471" s="50" customFormat="1" ht="9"/>
    <row r="472" s="50" customFormat="1" ht="9"/>
    <row r="473" s="50" customFormat="1" ht="9"/>
    <row r="474" s="50" customFormat="1" ht="9"/>
    <row r="475" s="50" customFormat="1" ht="9"/>
    <row r="476" s="50" customFormat="1" ht="9"/>
    <row r="477" s="50" customFormat="1" ht="9"/>
    <row r="478" s="50" customFormat="1" ht="9"/>
    <row r="479" s="50" customFormat="1" ht="9"/>
    <row r="480" s="50" customFormat="1" ht="9"/>
    <row r="481" s="50" customFormat="1" ht="9"/>
    <row r="482" s="50" customFormat="1" ht="9"/>
    <row r="483" s="50" customFormat="1" ht="9"/>
    <row r="484" s="50" customFormat="1" ht="9"/>
    <row r="485" s="50" customFormat="1" ht="9"/>
    <row r="486" s="50" customFormat="1" ht="9"/>
    <row r="487" s="50" customFormat="1" ht="9"/>
    <row r="488" s="50" customFormat="1" ht="9"/>
    <row r="489" s="50" customFormat="1" ht="9"/>
    <row r="490" s="50" customFormat="1" ht="9"/>
    <row r="491" s="50" customFormat="1" ht="9"/>
    <row r="492" s="50" customFormat="1" ht="9"/>
    <row r="493" s="50" customFormat="1" ht="9"/>
    <row r="494" s="50" customFormat="1" ht="9"/>
    <row r="495" s="50" customFormat="1" ht="9"/>
    <row r="496" s="50" customFormat="1" ht="9"/>
    <row r="497" s="50" customFormat="1" ht="9"/>
    <row r="498" s="50" customFormat="1" ht="9"/>
    <row r="499" s="50" customFormat="1" ht="9"/>
    <row r="500" s="50" customFormat="1" ht="9"/>
    <row r="501" s="50" customFormat="1" ht="9"/>
    <row r="502" s="50" customFormat="1" ht="9"/>
    <row r="503" s="50" customFormat="1" ht="9"/>
    <row r="504" s="50" customFormat="1" ht="9"/>
    <row r="505" s="50" customFormat="1" ht="9"/>
    <row r="506" s="50" customFormat="1" ht="9"/>
    <row r="507" s="50" customFormat="1" ht="9"/>
    <row r="508" s="50" customFormat="1" ht="9"/>
    <row r="509" s="50" customFormat="1" ht="9"/>
    <row r="510" s="50" customFormat="1" ht="9"/>
    <row r="511" s="50" customFormat="1" ht="9"/>
    <row r="512" s="50" customFormat="1" ht="9"/>
    <row r="513" s="50" customFormat="1" ht="9"/>
    <row r="514" s="50" customFormat="1" ht="9"/>
    <row r="515" s="50" customFormat="1" ht="9"/>
    <row r="516" s="50" customFormat="1" ht="9"/>
    <row r="517" s="50" customFormat="1" ht="9"/>
    <row r="518" s="50" customFormat="1" ht="9"/>
    <row r="519" s="50" customFormat="1" ht="9"/>
    <row r="520" s="50" customFormat="1" ht="9"/>
    <row r="521" s="50" customFormat="1" ht="9"/>
    <row r="522" s="50" customFormat="1" ht="9"/>
    <row r="523" s="50" customFormat="1" ht="9"/>
    <row r="524" s="50" customFormat="1" ht="9"/>
    <row r="525" s="50" customFormat="1" ht="9"/>
    <row r="526" s="50" customFormat="1" ht="9"/>
    <row r="527" s="50" customFormat="1" ht="9"/>
    <row r="528" s="50" customFormat="1" ht="9"/>
    <row r="529" s="50" customFormat="1" ht="9"/>
    <row r="530" s="50" customFormat="1" ht="9"/>
    <row r="531" s="50" customFormat="1" ht="9"/>
    <row r="532" s="50" customFormat="1" ht="9"/>
    <row r="533" s="50" customFormat="1" ht="9"/>
    <row r="534" s="50" customFormat="1" ht="9"/>
    <row r="535" s="50" customFormat="1" ht="9"/>
    <row r="536" s="50" customFormat="1" ht="9"/>
    <row r="537" s="50" customFormat="1" ht="9"/>
    <row r="538" s="50" customFormat="1" ht="9"/>
    <row r="539" s="50" customFormat="1" ht="9"/>
    <row r="540" s="50" customFormat="1" ht="9"/>
    <row r="541" s="50" customFormat="1" ht="9"/>
    <row r="542" s="50" customFormat="1" ht="9"/>
    <row r="543" s="50" customFormat="1" ht="9"/>
    <row r="544" s="50" customFormat="1" ht="9"/>
    <row r="545" s="50" customFormat="1" ht="9"/>
    <row r="546" s="50" customFormat="1" ht="9"/>
    <row r="547" s="50" customFormat="1" ht="9"/>
    <row r="548" s="50" customFormat="1" ht="9"/>
    <row r="549" s="50" customFormat="1" ht="9"/>
    <row r="550" s="50" customFormat="1" ht="9"/>
    <row r="551" s="50" customFormat="1" ht="9"/>
    <row r="552" s="50" customFormat="1" ht="9"/>
    <row r="553" s="50" customFormat="1" ht="9"/>
    <row r="554" s="50" customFormat="1" ht="9"/>
    <row r="555" s="50" customFormat="1" ht="9"/>
    <row r="556" s="50" customFormat="1" ht="9"/>
    <row r="557" s="50" customFormat="1" ht="9"/>
    <row r="558" s="50" customFormat="1" ht="9"/>
    <row r="559" s="50" customFormat="1" ht="9"/>
    <row r="560" s="50" customFormat="1" ht="9"/>
    <row r="561" s="50" customFormat="1" ht="9"/>
    <row r="562" s="50" customFormat="1" ht="9"/>
    <row r="563" s="50" customFormat="1" ht="9"/>
    <row r="564" s="50" customFormat="1" ht="9"/>
    <row r="565" s="50" customFormat="1" ht="9"/>
    <row r="566" s="50" customFormat="1" ht="9"/>
    <row r="567" s="50" customFormat="1" ht="9"/>
    <row r="568" s="50" customFormat="1" ht="9"/>
    <row r="569" s="50" customFormat="1" ht="9"/>
    <row r="570" s="50" customFormat="1" ht="9"/>
    <row r="571" s="50" customFormat="1" ht="9"/>
    <row r="572" s="50" customFormat="1" ht="9"/>
    <row r="573" s="50" customFormat="1" ht="9"/>
    <row r="574" s="50" customFormat="1" ht="9"/>
    <row r="575" s="50" customFormat="1" ht="9"/>
    <row r="576" s="50" customFormat="1" ht="9"/>
    <row r="577" s="50" customFormat="1" ht="9"/>
    <row r="578" s="50" customFormat="1" ht="9"/>
    <row r="579" s="50" customFormat="1" ht="9"/>
    <row r="580" s="50" customFormat="1" ht="9"/>
    <row r="581" s="50" customFormat="1" ht="9"/>
    <row r="582" s="50" customFormat="1" ht="9"/>
    <row r="583" s="50" customFormat="1" ht="9"/>
    <row r="584" s="50" customFormat="1" ht="9"/>
    <row r="585" s="50" customFormat="1" ht="9"/>
    <row r="586" s="50" customFormat="1" ht="9"/>
    <row r="587" s="50" customFormat="1" ht="9"/>
    <row r="588" s="50" customFormat="1" ht="9"/>
    <row r="589" s="50" customFormat="1" ht="9"/>
    <row r="590" s="50" customFormat="1" ht="9"/>
    <row r="591" s="50" customFormat="1" ht="9"/>
    <row r="592" s="50" customFormat="1" ht="9"/>
    <row r="593" s="50" customFormat="1" ht="9"/>
    <row r="594" s="50" customFormat="1" ht="9"/>
    <row r="595" s="50" customFormat="1" ht="9"/>
    <row r="596" s="50" customFormat="1" ht="9"/>
    <row r="597" s="50" customFormat="1" ht="9"/>
    <row r="598" s="50" customFormat="1" ht="9"/>
    <row r="599" s="50" customFormat="1" ht="9"/>
    <row r="600" s="50" customFormat="1" ht="9"/>
    <row r="601" s="50" customFormat="1" ht="9"/>
    <row r="602" s="50" customFormat="1" ht="9"/>
    <row r="603" s="50" customFormat="1" ht="9"/>
    <row r="604" s="50" customFormat="1" ht="9"/>
    <row r="605" s="50" customFormat="1" ht="9"/>
    <row r="606" s="50" customFormat="1" ht="9"/>
    <row r="607" s="50" customFormat="1" ht="9"/>
    <row r="608" s="50" customFormat="1" ht="9"/>
    <row r="609" s="50" customFormat="1" ht="9"/>
    <row r="610" s="50" customFormat="1" ht="9"/>
    <row r="611" s="50" customFormat="1" ht="9"/>
    <row r="612" s="50" customFormat="1" ht="9"/>
    <row r="613" s="50" customFormat="1" ht="9"/>
    <row r="614" s="50" customFormat="1" ht="9"/>
    <row r="615" s="50" customFormat="1" ht="9"/>
    <row r="616" s="50" customFormat="1" ht="9"/>
    <row r="617" s="50" customFormat="1" ht="9"/>
    <row r="618" s="50" customFormat="1" ht="9"/>
    <row r="619" s="50" customFormat="1" ht="9"/>
    <row r="620" s="50" customFormat="1" ht="9"/>
    <row r="621" s="50" customFormat="1" ht="9"/>
    <row r="622" s="50" customFormat="1" ht="9"/>
    <row r="623" s="50" customFormat="1" ht="9"/>
    <row r="624" s="50" customFormat="1" ht="9"/>
    <row r="625" s="50" customFormat="1" ht="9"/>
    <row r="626" s="50" customFormat="1" ht="9"/>
    <row r="627" s="50" customFormat="1" ht="9"/>
    <row r="628" s="50" customFormat="1" ht="9"/>
    <row r="629" s="50" customFormat="1" ht="9"/>
    <row r="630" s="50" customFormat="1" ht="9"/>
    <row r="631" s="50" customFormat="1" ht="9"/>
    <row r="632" s="50" customFormat="1" ht="9"/>
    <row r="633" s="50" customFormat="1" ht="9"/>
    <row r="634" s="50" customFormat="1" ht="9"/>
    <row r="635" s="50" customFormat="1" ht="9"/>
    <row r="636" s="50" customFormat="1" ht="9"/>
    <row r="637" s="50" customFormat="1" ht="9"/>
    <row r="638" s="50" customFormat="1" ht="9"/>
    <row r="639" s="50" customFormat="1" ht="9"/>
    <row r="640" s="50" customFormat="1" ht="9"/>
    <row r="641" s="50" customFormat="1" ht="9"/>
    <row r="642" s="50" customFormat="1" ht="9"/>
    <row r="643" s="50" customFormat="1" ht="9"/>
    <row r="644" s="50" customFormat="1" ht="9"/>
    <row r="645" s="50" customFormat="1" ht="9"/>
    <row r="646" s="50" customFormat="1" ht="9"/>
    <row r="647" s="50" customFormat="1" ht="9"/>
    <row r="648" s="50" customFormat="1" ht="9"/>
    <row r="649" s="50" customFormat="1" ht="9"/>
    <row r="650" s="50" customFormat="1" ht="9"/>
    <row r="651" s="50" customFormat="1" ht="9"/>
    <row r="652" s="50" customFormat="1" ht="9"/>
    <row r="653" s="50" customFormat="1" ht="9"/>
    <row r="654" s="50" customFormat="1" ht="9"/>
    <row r="655" s="50" customFormat="1" ht="9"/>
    <row r="656" s="50" customFormat="1" ht="9"/>
    <row r="657" s="50" customFormat="1" ht="9"/>
    <row r="658" s="50" customFormat="1" ht="9"/>
    <row r="659" s="50" customFormat="1" ht="9"/>
    <row r="660" s="50" customFormat="1" ht="9"/>
    <row r="661" s="50" customFormat="1" ht="9"/>
    <row r="662" s="50" customFormat="1" ht="9"/>
    <row r="663" s="50" customFormat="1" ht="9"/>
    <row r="664" s="50" customFormat="1" ht="9"/>
    <row r="665" s="50" customFormat="1" ht="9"/>
    <row r="666" s="50" customFormat="1" ht="9"/>
    <row r="667" s="50" customFormat="1" ht="9"/>
    <row r="668" s="50" customFormat="1" ht="9"/>
    <row r="669" s="50" customFormat="1" ht="9"/>
    <row r="670" s="50" customFormat="1" ht="9"/>
    <row r="671" s="50" customFormat="1" ht="9"/>
    <row r="672" s="50" customFormat="1" ht="9"/>
    <row r="673" s="50" customFormat="1" ht="9"/>
    <row r="674" s="50" customFormat="1" ht="9"/>
    <row r="675" s="50" customFormat="1" ht="9"/>
    <row r="676" s="50" customFormat="1" ht="9"/>
    <row r="677" s="50" customFormat="1" ht="9"/>
    <row r="678" s="50" customFormat="1" ht="9"/>
    <row r="679" s="50" customFormat="1" ht="9"/>
    <row r="680" s="50" customFormat="1" ht="9"/>
    <row r="681" s="50" customFormat="1" ht="9"/>
    <row r="682" s="50" customFormat="1" ht="9"/>
    <row r="683" s="50" customFormat="1" ht="9"/>
    <row r="684" s="50" customFormat="1" ht="9"/>
    <row r="685" s="50" customFormat="1" ht="9"/>
    <row r="686" s="50" customFormat="1" ht="9"/>
    <row r="687" s="50" customFormat="1" ht="9"/>
    <row r="688" s="50" customFormat="1" ht="9"/>
    <row r="689" s="50" customFormat="1" ht="9"/>
    <row r="690" s="50" customFormat="1" ht="9"/>
    <row r="691" s="50" customFormat="1" ht="9"/>
    <row r="692" s="50" customFormat="1" ht="9"/>
    <row r="693" s="50" customFormat="1" ht="9"/>
    <row r="694" s="50" customFormat="1" ht="9"/>
    <row r="695" s="50" customFormat="1" ht="9"/>
    <row r="696" s="50" customFormat="1" ht="9"/>
    <row r="697" s="50" customFormat="1" ht="9"/>
    <row r="698" s="50" customFormat="1" ht="9"/>
    <row r="699" s="50" customFormat="1" ht="9"/>
    <row r="700" s="50" customFormat="1" ht="9"/>
    <row r="701" s="50" customFormat="1" ht="9"/>
    <row r="702" s="50" customFormat="1" ht="9"/>
    <row r="703" s="50" customFormat="1" ht="9"/>
    <row r="704" s="50" customFormat="1" ht="9"/>
    <row r="705" s="50" customFormat="1" ht="9"/>
    <row r="706" s="50" customFormat="1" ht="9"/>
    <row r="707" s="50" customFormat="1" ht="9"/>
    <row r="708" s="50" customFormat="1" ht="9"/>
    <row r="709" s="50" customFormat="1" ht="9"/>
    <row r="710" s="50" customFormat="1" ht="9"/>
    <row r="711" s="50" customFormat="1" ht="9"/>
    <row r="712" s="50" customFormat="1" ht="9"/>
    <row r="713" s="50" customFormat="1" ht="9"/>
    <row r="714" s="50" customFormat="1" ht="9"/>
    <row r="715" s="50" customFormat="1" ht="9"/>
    <row r="716" s="50" customFormat="1" ht="9"/>
    <row r="717" s="50" customFormat="1" ht="9"/>
    <row r="718" s="50" customFormat="1" ht="9"/>
    <row r="719" s="50" customFormat="1" ht="9"/>
    <row r="720" s="50" customFormat="1" ht="9"/>
    <row r="721" s="50" customFormat="1" ht="9"/>
    <row r="722" s="50" customFormat="1" ht="9"/>
    <row r="723" s="50" customFormat="1" ht="9"/>
    <row r="724" s="50" customFormat="1" ht="9"/>
    <row r="725" s="50" customFormat="1" ht="9"/>
    <row r="726" s="50" customFormat="1" ht="9"/>
    <row r="727" s="50" customFormat="1" ht="9"/>
    <row r="728" s="50" customFormat="1" ht="9"/>
    <row r="729" s="50" customFormat="1" ht="9"/>
    <row r="730" s="50" customFormat="1" ht="9"/>
    <row r="731" s="50" customFormat="1" ht="9"/>
    <row r="732" s="50" customFormat="1" ht="9"/>
    <row r="733" s="50" customFormat="1" ht="9"/>
    <row r="734" s="50" customFormat="1" ht="9"/>
  </sheetData>
  <sheetProtection/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J73"/>
  <sheetViews>
    <sheetView showGridLines="0" zoomScaleSheetLayoutView="100" zoomScalePageLayoutView="0" workbookViewId="0" topLeftCell="A4">
      <selection activeCell="A1" sqref="A1"/>
    </sheetView>
  </sheetViews>
  <sheetFormatPr defaultColWidth="9.33203125" defaultRowHeight="11.25"/>
  <cols>
    <col min="1" max="1" width="30.83203125" style="32" customWidth="1"/>
    <col min="2" max="2" width="1.0078125" style="32" customWidth="1"/>
    <col min="3" max="3" width="9.83203125" style="32" customWidth="1"/>
    <col min="4" max="4" width="11.83203125" style="32" customWidth="1"/>
    <col min="5" max="5" width="1.0078125" style="32" customWidth="1"/>
    <col min="6" max="9" width="9.83203125" style="32" customWidth="1"/>
    <col min="10" max="16384" width="9.33203125" style="32" customWidth="1"/>
  </cols>
  <sheetData>
    <row r="1" spans="1:8" ht="12" customHeight="1">
      <c r="A1" s="40" t="s">
        <v>185</v>
      </c>
      <c r="B1" s="31"/>
      <c r="C1" s="31"/>
      <c r="D1" s="31"/>
      <c r="E1" s="31"/>
      <c r="F1" s="31"/>
      <c r="G1" s="31"/>
      <c r="H1" s="31"/>
    </row>
    <row r="2" spans="1:8" ht="12" customHeight="1">
      <c r="A2" s="33"/>
      <c r="B2" s="31"/>
      <c r="C2" s="31"/>
      <c r="D2" s="31"/>
      <c r="E2" s="31"/>
      <c r="F2" s="31"/>
      <c r="G2" s="31"/>
      <c r="H2" s="31"/>
    </row>
    <row r="3" spans="1:8" ht="9" customHeight="1">
      <c r="A3" s="34"/>
      <c r="B3" s="31"/>
      <c r="C3" s="31"/>
      <c r="D3" s="31"/>
      <c r="E3" s="31"/>
      <c r="F3" s="31"/>
      <c r="G3" s="31"/>
      <c r="H3" s="31"/>
    </row>
    <row r="4" spans="1:9" ht="12" customHeight="1">
      <c r="A4" s="307" t="s">
        <v>179</v>
      </c>
      <c r="B4" s="41"/>
      <c r="C4" s="303" t="s">
        <v>205</v>
      </c>
      <c r="D4" s="303" t="s">
        <v>248</v>
      </c>
      <c r="E4" s="42"/>
      <c r="F4" s="309" t="s">
        <v>184</v>
      </c>
      <c r="G4" s="309"/>
      <c r="H4" s="305" t="s">
        <v>204</v>
      </c>
      <c r="I4" s="305" t="s">
        <v>203</v>
      </c>
    </row>
    <row r="5" spans="1:9" ht="22.5" customHeight="1">
      <c r="A5" s="308"/>
      <c r="B5" s="43"/>
      <c r="C5" s="304"/>
      <c r="D5" s="304"/>
      <c r="E5" s="44"/>
      <c r="F5" s="45" t="s">
        <v>143</v>
      </c>
      <c r="G5" s="45" t="s">
        <v>209</v>
      </c>
      <c r="H5" s="306"/>
      <c r="I5" s="306"/>
    </row>
    <row r="6" s="71" customFormat="1" ht="6" customHeight="1">
      <c r="B6" s="72"/>
    </row>
    <row r="7" spans="1:9" s="71" customFormat="1" ht="9" customHeight="1">
      <c r="A7" s="73" t="s">
        <v>21</v>
      </c>
      <c r="B7" s="72"/>
      <c r="C7" s="244">
        <v>225</v>
      </c>
      <c r="D7" s="244">
        <v>502</v>
      </c>
      <c r="E7" s="152"/>
      <c r="F7" s="247">
        <v>378</v>
      </c>
      <c r="G7" s="247">
        <v>349</v>
      </c>
      <c r="H7" s="247">
        <v>99</v>
      </c>
      <c r="I7" s="247">
        <v>8035</v>
      </c>
    </row>
    <row r="8" spans="1:9" s="71" customFormat="1" ht="9" customHeight="1">
      <c r="A8" s="73" t="s">
        <v>22</v>
      </c>
      <c r="B8" s="72"/>
      <c r="C8" s="244">
        <v>627</v>
      </c>
      <c r="D8" s="244">
        <v>254</v>
      </c>
      <c r="E8" s="152"/>
      <c r="F8" s="247">
        <v>431</v>
      </c>
      <c r="G8" s="247">
        <v>450</v>
      </c>
      <c r="H8" s="247">
        <v>390</v>
      </c>
      <c r="I8" s="247">
        <v>3180</v>
      </c>
    </row>
    <row r="9" spans="1:9" s="71" customFormat="1" ht="9" customHeight="1">
      <c r="A9" s="73" t="s">
        <v>23</v>
      </c>
      <c r="B9" s="72"/>
      <c r="C9" s="244">
        <v>368</v>
      </c>
      <c r="D9" s="244">
        <v>84</v>
      </c>
      <c r="E9" s="152"/>
      <c r="F9" s="247">
        <v>196</v>
      </c>
      <c r="G9" s="247">
        <v>256</v>
      </c>
      <c r="H9" s="247">
        <v>40</v>
      </c>
      <c r="I9" s="247">
        <v>2518</v>
      </c>
    </row>
    <row r="10" spans="1:9" s="71" customFormat="1" ht="9" customHeight="1">
      <c r="A10" s="73" t="s">
        <v>24</v>
      </c>
      <c r="B10" s="72"/>
      <c r="C10" s="244">
        <v>149</v>
      </c>
      <c r="D10" s="244">
        <v>476</v>
      </c>
      <c r="E10" s="152"/>
      <c r="F10" s="247">
        <v>0</v>
      </c>
      <c r="G10" s="247">
        <v>625</v>
      </c>
      <c r="H10" s="247">
        <v>14</v>
      </c>
      <c r="I10" s="247">
        <v>1309</v>
      </c>
    </row>
    <row r="11" spans="1:9" s="71" customFormat="1" ht="9" customHeight="1">
      <c r="A11" s="73" t="s">
        <v>25</v>
      </c>
      <c r="B11" s="72"/>
      <c r="C11" s="244">
        <v>859</v>
      </c>
      <c r="D11" s="244">
        <v>188</v>
      </c>
      <c r="E11" s="152"/>
      <c r="F11" s="247">
        <v>544</v>
      </c>
      <c r="G11" s="247">
        <v>503</v>
      </c>
      <c r="H11" s="247">
        <v>66</v>
      </c>
      <c r="I11" s="247">
        <v>6852</v>
      </c>
    </row>
    <row r="12" spans="1:9" s="71" customFormat="1" ht="9" customHeight="1">
      <c r="A12" s="73" t="s">
        <v>26</v>
      </c>
      <c r="B12" s="72"/>
      <c r="C12" s="244">
        <v>5792</v>
      </c>
      <c r="D12" s="244">
        <v>6928</v>
      </c>
      <c r="E12" s="152"/>
      <c r="F12" s="247">
        <v>3102</v>
      </c>
      <c r="G12" s="247">
        <v>9618</v>
      </c>
      <c r="H12" s="247">
        <v>5411</v>
      </c>
      <c r="I12" s="247">
        <v>7478</v>
      </c>
    </row>
    <row r="13" spans="1:9" s="71" customFormat="1" ht="9" customHeight="1">
      <c r="A13" s="73" t="s">
        <v>27</v>
      </c>
      <c r="B13" s="72"/>
      <c r="C13" s="244">
        <v>348</v>
      </c>
      <c r="D13" s="244">
        <v>42</v>
      </c>
      <c r="E13" s="152"/>
      <c r="F13" s="247">
        <v>205</v>
      </c>
      <c r="G13" s="247">
        <v>185</v>
      </c>
      <c r="H13" s="247">
        <v>46</v>
      </c>
      <c r="I13" s="247">
        <v>3306</v>
      </c>
    </row>
    <row r="14" spans="1:9" s="71" customFormat="1" ht="9" customHeight="1">
      <c r="A14" s="73" t="s">
        <v>28</v>
      </c>
      <c r="B14" s="72"/>
      <c r="C14" s="244">
        <v>184</v>
      </c>
      <c r="D14" s="244">
        <v>192</v>
      </c>
      <c r="E14" s="152"/>
      <c r="F14" s="247">
        <v>154</v>
      </c>
      <c r="G14" s="247">
        <v>222</v>
      </c>
      <c r="H14" s="247">
        <v>42</v>
      </c>
      <c r="I14" s="247">
        <v>3928</v>
      </c>
    </row>
    <row r="15" spans="1:9" s="76" customFormat="1" ht="9" customHeight="1">
      <c r="A15" s="74" t="s">
        <v>217</v>
      </c>
      <c r="B15" s="75"/>
      <c r="C15" s="244">
        <v>149</v>
      </c>
      <c r="D15" s="244">
        <v>40</v>
      </c>
      <c r="E15" s="154"/>
      <c r="F15" s="247">
        <v>62</v>
      </c>
      <c r="G15" s="247">
        <v>127</v>
      </c>
      <c r="H15" s="247">
        <v>30</v>
      </c>
      <c r="I15" s="247">
        <v>1545</v>
      </c>
    </row>
    <row r="16" spans="1:9" s="79" customFormat="1" ht="9" customHeight="1">
      <c r="A16" s="77" t="s">
        <v>117</v>
      </c>
      <c r="B16" s="78"/>
      <c r="C16" s="245">
        <v>8701</v>
      </c>
      <c r="D16" s="245">
        <v>8706</v>
      </c>
      <c r="E16" s="155"/>
      <c r="F16" s="277">
        <v>5072</v>
      </c>
      <c r="G16" s="277">
        <v>12335</v>
      </c>
      <c r="H16" s="277">
        <v>6138</v>
      </c>
      <c r="I16" s="277">
        <v>38151</v>
      </c>
    </row>
    <row r="17" spans="1:9" s="71" customFormat="1" ht="6" customHeight="1">
      <c r="A17" s="77"/>
      <c r="B17" s="72"/>
      <c r="C17" s="244"/>
      <c r="D17" s="244"/>
      <c r="E17" s="152"/>
      <c r="F17" s="277"/>
      <c r="G17" s="277"/>
      <c r="H17" s="277"/>
      <c r="I17" s="277"/>
    </row>
    <row r="18" spans="1:10" s="71" customFormat="1" ht="9" customHeight="1">
      <c r="A18" s="73" t="s">
        <v>51</v>
      </c>
      <c r="B18" s="72"/>
      <c r="C18" s="244">
        <v>615</v>
      </c>
      <c r="D18" s="244">
        <v>299</v>
      </c>
      <c r="E18" s="152"/>
      <c r="F18" s="247">
        <v>95</v>
      </c>
      <c r="G18" s="247">
        <v>819</v>
      </c>
      <c r="H18" s="247">
        <v>85</v>
      </c>
      <c r="I18" s="247">
        <v>11000</v>
      </c>
      <c r="J18" s="79"/>
    </row>
    <row r="19" spans="1:9" s="71" customFormat="1" ht="9" customHeight="1">
      <c r="A19" s="73" t="s">
        <v>52</v>
      </c>
      <c r="B19" s="72"/>
      <c r="C19" s="244">
        <v>109</v>
      </c>
      <c r="D19" s="244">
        <v>69</v>
      </c>
      <c r="E19" s="152"/>
      <c r="F19" s="247">
        <v>75</v>
      </c>
      <c r="G19" s="247">
        <v>103</v>
      </c>
      <c r="H19" s="247">
        <v>20</v>
      </c>
      <c r="I19" s="247">
        <v>2179</v>
      </c>
    </row>
    <row r="20" spans="1:10" s="76" customFormat="1" ht="9" customHeight="1">
      <c r="A20" s="74" t="s">
        <v>218</v>
      </c>
      <c r="B20" s="75"/>
      <c r="C20" s="244">
        <v>51</v>
      </c>
      <c r="D20" s="244">
        <v>16</v>
      </c>
      <c r="E20" s="154"/>
      <c r="F20" s="247">
        <v>4</v>
      </c>
      <c r="G20" s="247">
        <v>63</v>
      </c>
      <c r="H20" s="247">
        <v>0</v>
      </c>
      <c r="I20" s="247">
        <v>990</v>
      </c>
      <c r="J20" s="79"/>
    </row>
    <row r="21" spans="1:9" s="76" customFormat="1" ht="9" customHeight="1">
      <c r="A21" s="74" t="s">
        <v>219</v>
      </c>
      <c r="B21" s="75"/>
      <c r="C21" s="244">
        <v>28</v>
      </c>
      <c r="D21" s="244">
        <v>36</v>
      </c>
      <c r="E21" s="154"/>
      <c r="F21" s="247">
        <v>4</v>
      </c>
      <c r="G21" s="247">
        <v>60</v>
      </c>
      <c r="H21" s="247">
        <v>0</v>
      </c>
      <c r="I21" s="247">
        <v>990</v>
      </c>
    </row>
    <row r="22" spans="1:10" s="71" customFormat="1" ht="9" customHeight="1">
      <c r="A22" s="73" t="s">
        <v>131</v>
      </c>
      <c r="B22" s="72"/>
      <c r="C22" s="244">
        <v>146</v>
      </c>
      <c r="D22" s="244">
        <v>68</v>
      </c>
      <c r="E22" s="152"/>
      <c r="F22" s="247">
        <v>108</v>
      </c>
      <c r="G22" s="247">
        <v>106</v>
      </c>
      <c r="H22" s="247">
        <v>33</v>
      </c>
      <c r="I22" s="247">
        <v>5305</v>
      </c>
      <c r="J22" s="79"/>
    </row>
    <row r="23" spans="1:9" s="71" customFormat="1" ht="9" customHeight="1">
      <c r="A23" s="73" t="s">
        <v>53</v>
      </c>
      <c r="B23" s="72"/>
      <c r="C23" s="244">
        <v>212</v>
      </c>
      <c r="D23" s="244">
        <v>169</v>
      </c>
      <c r="E23" s="152"/>
      <c r="F23" s="247">
        <v>143</v>
      </c>
      <c r="G23" s="247">
        <v>238</v>
      </c>
      <c r="H23" s="247">
        <v>65</v>
      </c>
      <c r="I23" s="247">
        <v>8369</v>
      </c>
    </row>
    <row r="24" spans="1:9" s="79" customFormat="1" ht="9" customHeight="1">
      <c r="A24" s="77" t="s">
        <v>118</v>
      </c>
      <c r="B24" s="78"/>
      <c r="C24" s="245">
        <v>1161</v>
      </c>
      <c r="D24" s="245">
        <v>657</v>
      </c>
      <c r="E24" s="155"/>
      <c r="F24" s="277">
        <v>429</v>
      </c>
      <c r="G24" s="277">
        <v>1389</v>
      </c>
      <c r="H24" s="277">
        <v>203</v>
      </c>
      <c r="I24" s="277">
        <v>28833</v>
      </c>
    </row>
    <row r="25" spans="1:9" s="71" customFormat="1" ht="6" customHeight="1">
      <c r="A25" s="77"/>
      <c r="B25" s="72"/>
      <c r="C25" s="244"/>
      <c r="D25" s="244"/>
      <c r="E25" s="152"/>
      <c r="F25" s="277"/>
      <c r="G25" s="277"/>
      <c r="H25" s="277"/>
      <c r="I25" s="277"/>
    </row>
    <row r="26" spans="1:10" s="71" customFormat="1" ht="9" customHeight="1">
      <c r="A26" s="73" t="s">
        <v>29</v>
      </c>
      <c r="B26" s="72"/>
      <c r="C26" s="244">
        <v>362</v>
      </c>
      <c r="D26" s="244">
        <v>224</v>
      </c>
      <c r="E26" s="152"/>
      <c r="F26" s="247">
        <v>231</v>
      </c>
      <c r="G26" s="247">
        <v>355</v>
      </c>
      <c r="H26" s="247">
        <v>30</v>
      </c>
      <c r="I26" s="247">
        <v>10531</v>
      </c>
      <c r="J26" s="79"/>
    </row>
    <row r="27" spans="1:9" s="71" customFormat="1" ht="9" customHeight="1">
      <c r="A27" s="73" t="s">
        <v>30</v>
      </c>
      <c r="B27" s="72"/>
      <c r="C27" s="244">
        <v>903</v>
      </c>
      <c r="D27" s="244">
        <v>150</v>
      </c>
      <c r="E27" s="152"/>
      <c r="F27" s="247">
        <v>305</v>
      </c>
      <c r="G27" s="247">
        <v>748</v>
      </c>
      <c r="H27" s="247">
        <v>188</v>
      </c>
      <c r="I27" s="247">
        <v>6821</v>
      </c>
    </row>
    <row r="28" spans="1:10" s="71" customFormat="1" ht="9" customHeight="1">
      <c r="A28" s="73" t="s">
        <v>31</v>
      </c>
      <c r="B28" s="72"/>
      <c r="C28" s="244">
        <v>354</v>
      </c>
      <c r="D28" s="244">
        <v>426</v>
      </c>
      <c r="E28" s="152"/>
      <c r="F28" s="247">
        <v>286</v>
      </c>
      <c r="G28" s="247">
        <v>494</v>
      </c>
      <c r="H28" s="247">
        <v>80</v>
      </c>
      <c r="I28" s="247">
        <v>6240</v>
      </c>
      <c r="J28" s="79"/>
    </row>
    <row r="29" spans="1:9" s="71" customFormat="1" ht="9" customHeight="1">
      <c r="A29" s="73" t="s">
        <v>32</v>
      </c>
      <c r="B29" s="72"/>
      <c r="C29" s="244">
        <v>405</v>
      </c>
      <c r="D29" s="244">
        <v>260</v>
      </c>
      <c r="E29" s="152"/>
      <c r="F29" s="247">
        <v>342</v>
      </c>
      <c r="G29" s="247">
        <v>323</v>
      </c>
      <c r="H29" s="247">
        <v>45</v>
      </c>
      <c r="I29" s="247">
        <v>2850</v>
      </c>
    </row>
    <row r="30" spans="1:10" s="71" customFormat="1" ht="9" customHeight="1">
      <c r="A30" s="73" t="s">
        <v>33</v>
      </c>
      <c r="B30" s="72"/>
      <c r="C30" s="244">
        <v>725</v>
      </c>
      <c r="D30" s="244">
        <v>740</v>
      </c>
      <c r="E30" s="152"/>
      <c r="F30" s="247">
        <v>523</v>
      </c>
      <c r="G30" s="247">
        <v>942</v>
      </c>
      <c r="H30" s="247">
        <v>185</v>
      </c>
      <c r="I30" s="247">
        <v>11900</v>
      </c>
      <c r="J30" s="79"/>
    </row>
    <row r="31" spans="1:9" s="71" customFormat="1" ht="9" customHeight="1">
      <c r="A31" s="73" t="s">
        <v>34</v>
      </c>
      <c r="B31" s="72"/>
      <c r="C31" s="244">
        <v>1317</v>
      </c>
      <c r="D31" s="244">
        <v>868</v>
      </c>
      <c r="E31" s="152"/>
      <c r="F31" s="247">
        <v>538</v>
      </c>
      <c r="G31" s="247">
        <v>1647</v>
      </c>
      <c r="H31" s="247">
        <v>104</v>
      </c>
      <c r="I31" s="247">
        <v>19199</v>
      </c>
    </row>
    <row r="32" spans="1:9" s="71" customFormat="1" ht="9" customHeight="1">
      <c r="A32" s="73" t="s">
        <v>35</v>
      </c>
      <c r="B32" s="72"/>
      <c r="C32" s="244">
        <v>248</v>
      </c>
      <c r="D32" s="244">
        <v>174</v>
      </c>
      <c r="E32" s="152"/>
      <c r="F32" s="247">
        <v>103</v>
      </c>
      <c r="G32" s="247">
        <v>319</v>
      </c>
      <c r="H32" s="247">
        <v>27</v>
      </c>
      <c r="I32" s="247">
        <v>2682</v>
      </c>
    </row>
    <row r="33" spans="1:9" s="71" customFormat="1" ht="9" customHeight="1">
      <c r="A33" s="73" t="s">
        <v>36</v>
      </c>
      <c r="B33" s="72"/>
      <c r="C33" s="244">
        <v>107</v>
      </c>
      <c r="D33" s="244">
        <v>66</v>
      </c>
      <c r="E33" s="152"/>
      <c r="F33" s="247">
        <v>15</v>
      </c>
      <c r="G33" s="247">
        <v>158</v>
      </c>
      <c r="H33" s="247">
        <v>7</v>
      </c>
      <c r="I33" s="247">
        <v>343</v>
      </c>
    </row>
    <row r="34" spans="1:9" s="71" customFormat="1" ht="9" customHeight="1">
      <c r="A34" s="73" t="s">
        <v>37</v>
      </c>
      <c r="B34" s="72"/>
      <c r="C34" s="244">
        <v>640</v>
      </c>
      <c r="D34" s="244">
        <v>136</v>
      </c>
      <c r="E34" s="152"/>
      <c r="F34" s="247">
        <v>33</v>
      </c>
      <c r="G34" s="247">
        <v>743</v>
      </c>
      <c r="H34" s="247">
        <v>8</v>
      </c>
      <c r="I34" s="247">
        <v>7927</v>
      </c>
    </row>
    <row r="35" spans="1:9" s="79" customFormat="1" ht="9" customHeight="1">
      <c r="A35" s="77" t="s">
        <v>3</v>
      </c>
      <c r="B35" s="78"/>
      <c r="C35" s="245">
        <v>5061</v>
      </c>
      <c r="D35" s="245">
        <v>3044</v>
      </c>
      <c r="E35" s="155"/>
      <c r="F35" s="277">
        <v>2376</v>
      </c>
      <c r="G35" s="277">
        <v>5729</v>
      </c>
      <c r="H35" s="277">
        <v>674</v>
      </c>
      <c r="I35" s="277">
        <v>68493</v>
      </c>
    </row>
    <row r="36" spans="1:9" s="71" customFormat="1" ht="6" customHeight="1">
      <c r="A36" s="77"/>
      <c r="B36" s="72"/>
      <c r="C36" s="244"/>
      <c r="D36" s="244"/>
      <c r="E36" s="152"/>
      <c r="F36" s="277"/>
      <c r="G36" s="277"/>
      <c r="H36" s="277"/>
      <c r="I36" s="277"/>
    </row>
    <row r="37" spans="1:9" s="76" customFormat="1" ht="9" customHeight="1">
      <c r="A37" s="74" t="s">
        <v>155</v>
      </c>
      <c r="B37" s="75"/>
      <c r="C37" s="246">
        <v>114</v>
      </c>
      <c r="D37" s="246">
        <v>228</v>
      </c>
      <c r="E37" s="154"/>
      <c r="F37" s="247">
        <v>0</v>
      </c>
      <c r="G37" s="247">
        <v>342</v>
      </c>
      <c r="H37" s="247">
        <v>32</v>
      </c>
      <c r="I37" s="247">
        <v>715</v>
      </c>
    </row>
    <row r="38" spans="1:9" s="76" customFormat="1" ht="9" customHeight="1">
      <c r="A38" s="74" t="s">
        <v>38</v>
      </c>
      <c r="B38" s="75"/>
      <c r="C38" s="246">
        <v>215</v>
      </c>
      <c r="D38" s="246">
        <v>75</v>
      </c>
      <c r="E38" s="154"/>
      <c r="F38" s="247">
        <v>3</v>
      </c>
      <c r="G38" s="247">
        <v>287</v>
      </c>
      <c r="H38" s="247">
        <v>78</v>
      </c>
      <c r="I38" s="247">
        <v>5229</v>
      </c>
    </row>
    <row r="39" spans="1:9" s="79" customFormat="1" ht="9">
      <c r="A39" s="77" t="s">
        <v>199</v>
      </c>
      <c r="B39" s="80"/>
      <c r="C39" s="245">
        <v>329</v>
      </c>
      <c r="D39" s="245">
        <v>303</v>
      </c>
      <c r="E39" s="169"/>
      <c r="F39" s="277">
        <v>3</v>
      </c>
      <c r="G39" s="277">
        <v>629</v>
      </c>
      <c r="H39" s="277">
        <v>110</v>
      </c>
      <c r="I39" s="277">
        <v>5944</v>
      </c>
    </row>
    <row r="40" spans="1:9" s="71" customFormat="1" ht="6" customHeight="1">
      <c r="A40" s="77"/>
      <c r="B40" s="72"/>
      <c r="C40" s="244"/>
      <c r="D40" s="244"/>
      <c r="E40" s="152"/>
      <c r="F40" s="277"/>
      <c r="G40" s="277"/>
      <c r="H40" s="277"/>
      <c r="I40" s="277"/>
    </row>
    <row r="41" spans="1:9" s="71" customFormat="1" ht="9" customHeight="1">
      <c r="A41" s="73" t="s">
        <v>39</v>
      </c>
      <c r="B41" s="72"/>
      <c r="C41" s="244">
        <v>453</v>
      </c>
      <c r="D41" s="244">
        <v>191</v>
      </c>
      <c r="E41" s="152"/>
      <c r="F41" s="247">
        <v>200</v>
      </c>
      <c r="G41" s="247">
        <v>444</v>
      </c>
      <c r="H41" s="247">
        <v>14</v>
      </c>
      <c r="I41" s="247">
        <v>7301</v>
      </c>
    </row>
    <row r="42" spans="1:9" s="71" customFormat="1" ht="9" customHeight="1">
      <c r="A42" s="73" t="s">
        <v>40</v>
      </c>
      <c r="B42" s="72"/>
      <c r="C42" s="244">
        <v>1156</v>
      </c>
      <c r="D42" s="244">
        <v>2221</v>
      </c>
      <c r="E42" s="152"/>
      <c r="F42" s="247">
        <v>2339</v>
      </c>
      <c r="G42" s="247">
        <v>1038</v>
      </c>
      <c r="H42" s="247">
        <v>72</v>
      </c>
      <c r="I42" s="247">
        <v>21370</v>
      </c>
    </row>
    <row r="43" spans="1:9" s="71" customFormat="1" ht="9" customHeight="1">
      <c r="A43" s="73" t="s">
        <v>41</v>
      </c>
      <c r="B43" s="72"/>
      <c r="C43" s="244">
        <v>206</v>
      </c>
      <c r="D43" s="244">
        <v>235</v>
      </c>
      <c r="E43" s="152"/>
      <c r="F43" s="247">
        <v>204</v>
      </c>
      <c r="G43" s="247">
        <v>237</v>
      </c>
      <c r="H43" s="247">
        <v>37</v>
      </c>
      <c r="I43" s="247">
        <v>1086</v>
      </c>
    </row>
    <row r="44" spans="1:9" s="71" customFormat="1" ht="9" customHeight="1">
      <c r="A44" s="73" t="s">
        <v>42</v>
      </c>
      <c r="B44" s="72"/>
      <c r="C44" s="244">
        <v>570</v>
      </c>
      <c r="D44" s="244">
        <v>729</v>
      </c>
      <c r="E44" s="152"/>
      <c r="F44" s="247">
        <v>636</v>
      </c>
      <c r="G44" s="247">
        <v>663</v>
      </c>
      <c r="H44" s="247">
        <v>43</v>
      </c>
      <c r="I44" s="247">
        <v>7415</v>
      </c>
    </row>
    <row r="45" spans="1:9" s="71" customFormat="1" ht="9" customHeight="1">
      <c r="A45" s="73" t="s">
        <v>43</v>
      </c>
      <c r="B45" s="72"/>
      <c r="C45" s="244">
        <v>1658</v>
      </c>
      <c r="D45" s="244">
        <v>757</v>
      </c>
      <c r="E45" s="152"/>
      <c r="F45" s="247">
        <v>305</v>
      </c>
      <c r="G45" s="247">
        <v>2110</v>
      </c>
      <c r="H45" s="247">
        <v>369</v>
      </c>
      <c r="I45" s="247">
        <v>23876</v>
      </c>
    </row>
    <row r="46" spans="1:9" s="71" customFormat="1" ht="9" customHeight="1">
      <c r="A46" s="73" t="s">
        <v>44</v>
      </c>
      <c r="B46" s="72"/>
      <c r="C46" s="244">
        <v>761</v>
      </c>
      <c r="D46" s="244">
        <v>706</v>
      </c>
      <c r="E46" s="152"/>
      <c r="F46" s="247">
        <v>871</v>
      </c>
      <c r="G46" s="247">
        <v>596</v>
      </c>
      <c r="H46" s="247">
        <v>138</v>
      </c>
      <c r="I46" s="247">
        <v>13324</v>
      </c>
    </row>
    <row r="47" spans="1:9" s="71" customFormat="1" ht="9" customHeight="1">
      <c r="A47" s="73" t="s">
        <v>45</v>
      </c>
      <c r="B47" s="72"/>
      <c r="C47" s="244">
        <v>1248</v>
      </c>
      <c r="D47" s="244">
        <v>511</v>
      </c>
      <c r="E47" s="152"/>
      <c r="F47" s="247">
        <v>268</v>
      </c>
      <c r="G47" s="247">
        <v>1491</v>
      </c>
      <c r="H47" s="247">
        <v>96</v>
      </c>
      <c r="I47" s="247">
        <v>13495</v>
      </c>
    </row>
    <row r="48" spans="1:9" s="76" customFormat="1" ht="9" customHeight="1">
      <c r="A48" s="74" t="s">
        <v>220</v>
      </c>
      <c r="B48" s="75"/>
      <c r="C48" s="244">
        <v>245</v>
      </c>
      <c r="D48" s="244">
        <v>71</v>
      </c>
      <c r="E48" s="154"/>
      <c r="F48" s="247">
        <v>90</v>
      </c>
      <c r="G48" s="247">
        <v>226</v>
      </c>
      <c r="H48" s="247">
        <v>31</v>
      </c>
      <c r="I48" s="247">
        <v>4005</v>
      </c>
    </row>
    <row r="49" spans="1:9" s="71" customFormat="1" ht="9" customHeight="1">
      <c r="A49" s="77" t="s">
        <v>116</v>
      </c>
      <c r="B49" s="78"/>
      <c r="C49" s="245">
        <v>6297</v>
      </c>
      <c r="D49" s="245">
        <v>5421</v>
      </c>
      <c r="E49" s="155"/>
      <c r="F49" s="277">
        <v>4913</v>
      </c>
      <c r="G49" s="277">
        <v>6805</v>
      </c>
      <c r="H49" s="277">
        <v>800</v>
      </c>
      <c r="I49" s="277">
        <v>91872</v>
      </c>
    </row>
    <row r="50" spans="1:9" s="71" customFormat="1" ht="6" customHeight="1">
      <c r="A50" s="77"/>
      <c r="B50" s="72"/>
      <c r="C50" s="244"/>
      <c r="D50" s="244"/>
      <c r="E50" s="152"/>
      <c r="F50" s="277"/>
      <c r="G50" s="277"/>
      <c r="H50" s="277"/>
      <c r="I50" s="277"/>
    </row>
    <row r="51" spans="1:9" s="71" customFormat="1" ht="9" customHeight="1">
      <c r="A51" s="73" t="s">
        <v>46</v>
      </c>
      <c r="B51" s="72"/>
      <c r="C51" s="244">
        <v>361</v>
      </c>
      <c r="D51" s="244">
        <v>123</v>
      </c>
      <c r="E51" s="152"/>
      <c r="F51" s="247">
        <v>36</v>
      </c>
      <c r="G51" s="247">
        <v>448</v>
      </c>
      <c r="H51" s="247">
        <v>84</v>
      </c>
      <c r="I51" s="247">
        <v>5183</v>
      </c>
    </row>
    <row r="52" spans="1:9" s="71" customFormat="1" ht="9" customHeight="1">
      <c r="A52" s="73" t="s">
        <v>47</v>
      </c>
      <c r="B52" s="72"/>
      <c r="C52" s="244">
        <v>335</v>
      </c>
      <c r="D52" s="244">
        <v>96</v>
      </c>
      <c r="E52" s="152"/>
      <c r="F52" s="247">
        <v>302</v>
      </c>
      <c r="G52" s="247">
        <v>129</v>
      </c>
      <c r="H52" s="247">
        <v>15</v>
      </c>
      <c r="I52" s="247">
        <v>2338</v>
      </c>
    </row>
    <row r="53" spans="1:9" s="71" customFormat="1" ht="9" customHeight="1">
      <c r="A53" s="73" t="s">
        <v>48</v>
      </c>
      <c r="B53" s="72"/>
      <c r="C53" s="244">
        <v>715</v>
      </c>
      <c r="D53" s="244">
        <v>744</v>
      </c>
      <c r="E53" s="152"/>
      <c r="F53" s="247">
        <v>414</v>
      </c>
      <c r="G53" s="247">
        <v>1045</v>
      </c>
      <c r="H53" s="247">
        <v>89</v>
      </c>
      <c r="I53" s="247">
        <v>29140</v>
      </c>
    </row>
    <row r="54" spans="1:9" s="71" customFormat="1" ht="9" customHeight="1">
      <c r="A54" s="73" t="s">
        <v>49</v>
      </c>
      <c r="B54" s="72"/>
      <c r="C54" s="244">
        <v>830</v>
      </c>
      <c r="D54" s="244">
        <v>320</v>
      </c>
      <c r="E54" s="152"/>
      <c r="F54" s="247">
        <v>56</v>
      </c>
      <c r="G54" s="247">
        <v>1094</v>
      </c>
      <c r="H54" s="247">
        <v>99</v>
      </c>
      <c r="I54" s="247">
        <v>7750</v>
      </c>
    </row>
    <row r="55" spans="1:9" s="79" customFormat="1" ht="9" customHeight="1">
      <c r="A55" s="77" t="s">
        <v>50</v>
      </c>
      <c r="B55" s="78"/>
      <c r="C55" s="245">
        <v>2241</v>
      </c>
      <c r="D55" s="245">
        <v>1283</v>
      </c>
      <c r="E55" s="155"/>
      <c r="F55" s="277">
        <v>808</v>
      </c>
      <c r="G55" s="277">
        <v>2716</v>
      </c>
      <c r="H55" s="277">
        <v>287</v>
      </c>
      <c r="I55" s="277">
        <v>44411</v>
      </c>
    </row>
    <row r="56" spans="1:9" s="71" customFormat="1" ht="6" customHeight="1">
      <c r="A56" s="77"/>
      <c r="B56" s="72"/>
      <c r="C56" s="244"/>
      <c r="D56" s="244"/>
      <c r="E56" s="152"/>
      <c r="F56" s="277"/>
      <c r="G56" s="277"/>
      <c r="H56" s="277"/>
      <c r="I56" s="277"/>
    </row>
    <row r="57" spans="1:9" s="71" customFormat="1" ht="9" customHeight="1">
      <c r="A57" s="73" t="s">
        <v>54</v>
      </c>
      <c r="B57" s="72"/>
      <c r="C57" s="244">
        <v>692</v>
      </c>
      <c r="D57" s="244">
        <v>472</v>
      </c>
      <c r="E57" s="152"/>
      <c r="F57" s="247">
        <v>0</v>
      </c>
      <c r="G57" s="247">
        <v>1164</v>
      </c>
      <c r="H57" s="247">
        <v>185</v>
      </c>
      <c r="I57" s="247">
        <v>12182</v>
      </c>
    </row>
    <row r="58" spans="1:9" s="76" customFormat="1" ht="9" customHeight="1">
      <c r="A58" s="74" t="s">
        <v>221</v>
      </c>
      <c r="B58" s="75"/>
      <c r="C58" s="244">
        <v>190</v>
      </c>
      <c r="D58" s="244">
        <v>47</v>
      </c>
      <c r="E58" s="154"/>
      <c r="F58" s="247">
        <v>0</v>
      </c>
      <c r="G58" s="247">
        <v>237</v>
      </c>
      <c r="H58" s="247">
        <v>52</v>
      </c>
      <c r="I58" s="247">
        <v>3447</v>
      </c>
    </row>
    <row r="59" spans="1:9" s="76" customFormat="1" ht="9" customHeight="1">
      <c r="A59" s="73" t="s">
        <v>261</v>
      </c>
      <c r="B59" s="75"/>
      <c r="C59" s="244">
        <v>320</v>
      </c>
      <c r="D59" s="244">
        <v>183</v>
      </c>
      <c r="E59" s="154"/>
      <c r="F59" s="247">
        <v>225</v>
      </c>
      <c r="G59" s="247">
        <v>278</v>
      </c>
      <c r="H59" s="247">
        <v>60</v>
      </c>
      <c r="I59" s="247">
        <v>2643</v>
      </c>
    </row>
    <row r="60" spans="1:9" s="71" customFormat="1" ht="9" customHeight="1">
      <c r="A60" s="73" t="s">
        <v>115</v>
      </c>
      <c r="B60" s="72"/>
      <c r="C60" s="244">
        <v>411</v>
      </c>
      <c r="D60" s="244">
        <v>179</v>
      </c>
      <c r="E60" s="152"/>
      <c r="F60" s="247">
        <v>157</v>
      </c>
      <c r="G60" s="247">
        <v>433</v>
      </c>
      <c r="H60" s="247">
        <v>180</v>
      </c>
      <c r="I60" s="247">
        <v>16639</v>
      </c>
    </row>
    <row r="61" spans="1:9" s="76" customFormat="1" ht="9" customHeight="1">
      <c r="A61" s="74" t="s">
        <v>222</v>
      </c>
      <c r="B61" s="75"/>
      <c r="C61" s="244">
        <v>357</v>
      </c>
      <c r="D61" s="244">
        <v>33</v>
      </c>
      <c r="E61" s="154"/>
      <c r="F61" s="247">
        <v>51</v>
      </c>
      <c r="G61" s="247">
        <v>339</v>
      </c>
      <c r="H61" s="247">
        <v>20</v>
      </c>
      <c r="I61" s="247">
        <v>3721</v>
      </c>
    </row>
    <row r="62" spans="1:9" s="71" customFormat="1" ht="9" customHeight="1">
      <c r="A62" s="73" t="s">
        <v>55</v>
      </c>
      <c r="B62" s="72"/>
      <c r="C62" s="244">
        <v>605</v>
      </c>
      <c r="D62" s="244">
        <v>405</v>
      </c>
      <c r="E62" s="168"/>
      <c r="F62" s="247">
        <v>18</v>
      </c>
      <c r="G62" s="247">
        <v>992</v>
      </c>
      <c r="H62" s="247">
        <v>197</v>
      </c>
      <c r="I62" s="247">
        <v>9268</v>
      </c>
    </row>
    <row r="63" spans="1:9" s="71" customFormat="1" ht="9" customHeight="1">
      <c r="A63" s="81" t="s">
        <v>56</v>
      </c>
      <c r="B63" s="72"/>
      <c r="C63" s="244">
        <v>676</v>
      </c>
      <c r="D63" s="244">
        <v>116</v>
      </c>
      <c r="E63" s="152"/>
      <c r="F63" s="247">
        <v>147</v>
      </c>
      <c r="G63" s="247">
        <v>645</v>
      </c>
      <c r="H63" s="247">
        <v>108</v>
      </c>
      <c r="I63" s="247">
        <v>8500</v>
      </c>
    </row>
    <row r="64" spans="1:9" s="71" customFormat="1" ht="9" customHeight="1">
      <c r="A64" s="73" t="s">
        <v>57</v>
      </c>
      <c r="B64" s="72"/>
      <c r="C64" s="244">
        <v>483</v>
      </c>
      <c r="D64" s="244">
        <v>144</v>
      </c>
      <c r="E64" s="152"/>
      <c r="F64" s="247">
        <v>144</v>
      </c>
      <c r="G64" s="247">
        <v>483</v>
      </c>
      <c r="H64" s="247">
        <v>45</v>
      </c>
      <c r="I64" s="247">
        <v>4233</v>
      </c>
    </row>
    <row r="65" spans="1:9" s="71" customFormat="1" ht="9" customHeight="1">
      <c r="A65" s="73" t="s">
        <v>58</v>
      </c>
      <c r="B65" s="72"/>
      <c r="C65" s="244">
        <v>300</v>
      </c>
      <c r="D65" s="244">
        <v>145</v>
      </c>
      <c r="E65" s="152"/>
      <c r="F65" s="247">
        <v>111</v>
      </c>
      <c r="G65" s="247">
        <v>334</v>
      </c>
      <c r="H65" s="247">
        <v>37</v>
      </c>
      <c r="I65" s="247">
        <v>14046</v>
      </c>
    </row>
    <row r="66" spans="1:9" s="76" customFormat="1" ht="9" customHeight="1">
      <c r="A66" s="74" t="s">
        <v>223</v>
      </c>
      <c r="B66" s="75"/>
      <c r="C66" s="244">
        <v>182</v>
      </c>
      <c r="D66" s="244">
        <v>10</v>
      </c>
      <c r="E66" s="154"/>
      <c r="F66" s="247">
        <v>55</v>
      </c>
      <c r="G66" s="247">
        <v>137</v>
      </c>
      <c r="H66" s="247">
        <v>31</v>
      </c>
      <c r="I66" s="247">
        <v>8890</v>
      </c>
    </row>
    <row r="67" spans="1:9" s="71" customFormat="1" ht="9" customHeight="1">
      <c r="A67" s="73" t="s">
        <v>59</v>
      </c>
      <c r="B67" s="72"/>
      <c r="C67" s="244">
        <v>216</v>
      </c>
      <c r="D67" s="244">
        <v>163</v>
      </c>
      <c r="E67" s="152"/>
      <c r="F67" s="247">
        <v>42</v>
      </c>
      <c r="G67" s="247">
        <v>337</v>
      </c>
      <c r="H67" s="247">
        <v>11</v>
      </c>
      <c r="I67" s="247">
        <v>4656</v>
      </c>
    </row>
    <row r="68" spans="1:9" s="71" customFormat="1" ht="9" customHeight="1">
      <c r="A68" s="73" t="s">
        <v>60</v>
      </c>
      <c r="B68" s="72"/>
      <c r="C68" s="244">
        <v>264</v>
      </c>
      <c r="D68" s="244">
        <v>34</v>
      </c>
      <c r="E68" s="152"/>
      <c r="F68" s="247">
        <v>98</v>
      </c>
      <c r="G68" s="247">
        <v>200</v>
      </c>
      <c r="H68" s="247">
        <v>13</v>
      </c>
      <c r="I68" s="247">
        <v>2961</v>
      </c>
    </row>
    <row r="69" spans="1:9" s="79" customFormat="1" ht="9">
      <c r="A69" s="77" t="s">
        <v>249</v>
      </c>
      <c r="B69" s="78"/>
      <c r="C69" s="245">
        <v>4696</v>
      </c>
      <c r="D69" s="245">
        <v>1931</v>
      </c>
      <c r="E69" s="155"/>
      <c r="F69" s="277">
        <v>1048</v>
      </c>
      <c r="G69" s="277">
        <v>5579</v>
      </c>
      <c r="H69" s="277">
        <v>939</v>
      </c>
      <c r="I69" s="277">
        <v>91186</v>
      </c>
    </row>
    <row r="70" spans="1:9" s="50" customFormat="1" ht="9" customHeight="1">
      <c r="A70" s="82"/>
      <c r="B70" s="83"/>
      <c r="C70" s="91"/>
      <c r="D70" s="91"/>
      <c r="E70" s="91"/>
      <c r="F70" s="91"/>
      <c r="G70" s="91"/>
      <c r="H70" s="91"/>
      <c r="I70" s="91"/>
    </row>
    <row r="71" spans="1:9" s="50" customFormat="1" ht="9" customHeight="1">
      <c r="A71" s="84"/>
      <c r="B71" s="54"/>
      <c r="C71" s="54"/>
      <c r="D71" s="54"/>
      <c r="E71" s="54"/>
      <c r="F71" s="54"/>
      <c r="G71" s="54"/>
      <c r="H71" s="54"/>
      <c r="I71" s="54"/>
    </row>
    <row r="72" spans="1:8" s="50" customFormat="1" ht="9">
      <c r="A72" s="17" t="s">
        <v>270</v>
      </c>
      <c r="B72" s="54"/>
      <c r="C72" s="54"/>
      <c r="D72" s="54"/>
      <c r="E72" s="54"/>
      <c r="F72" s="54"/>
      <c r="G72" s="54"/>
      <c r="H72" s="54"/>
    </row>
    <row r="73" ht="9">
      <c r="A73" s="174"/>
    </row>
  </sheetData>
  <sheetProtection/>
  <mergeCells count="6">
    <mergeCell ref="D4:D5"/>
    <mergeCell ref="H4:H5"/>
    <mergeCell ref="I4:I5"/>
    <mergeCell ref="A4:A5"/>
    <mergeCell ref="F4:G4"/>
    <mergeCell ref="C4:C5"/>
  </mergeCells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48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M8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30.83203125" style="32" customWidth="1"/>
    <col min="2" max="2" width="1.0078125" style="32" customWidth="1"/>
    <col min="3" max="3" width="9.83203125" style="32" customWidth="1"/>
    <col min="4" max="4" width="11.83203125" style="32" customWidth="1"/>
    <col min="5" max="5" width="1.0078125" style="32" customWidth="1"/>
    <col min="6" max="9" width="9.83203125" style="32" customWidth="1"/>
    <col min="10" max="16384" width="9.33203125" style="32" customWidth="1"/>
  </cols>
  <sheetData>
    <row r="1" spans="1:9" ht="12" customHeight="1">
      <c r="A1" s="40" t="s">
        <v>213</v>
      </c>
      <c r="B1" s="31"/>
      <c r="C1" s="31"/>
      <c r="D1" s="31"/>
      <c r="E1" s="31"/>
      <c r="F1" s="31"/>
      <c r="G1" s="31"/>
      <c r="H1" s="31"/>
      <c r="I1" s="31"/>
    </row>
    <row r="2" spans="1:9" ht="12" customHeight="1">
      <c r="A2" s="33"/>
      <c r="B2" s="34"/>
      <c r="C2" s="34"/>
      <c r="D2" s="34"/>
      <c r="E2" s="34"/>
      <c r="F2" s="34"/>
      <c r="G2" s="34"/>
      <c r="H2" s="34"/>
      <c r="I2" s="34"/>
    </row>
    <row r="3" spans="1:9" ht="9" customHeight="1">
      <c r="A3" s="34"/>
      <c r="B3" s="31"/>
      <c r="C3" s="31"/>
      <c r="D3" s="31"/>
      <c r="E3" s="31"/>
      <c r="F3" s="31"/>
      <c r="G3" s="31"/>
      <c r="H3" s="31"/>
      <c r="I3" s="31"/>
    </row>
    <row r="4" spans="1:9" ht="10.5" customHeight="1">
      <c r="A4" s="307" t="s">
        <v>179</v>
      </c>
      <c r="B4" s="41"/>
      <c r="C4" s="303" t="s">
        <v>205</v>
      </c>
      <c r="D4" s="303" t="s">
        <v>248</v>
      </c>
      <c r="E4" s="42"/>
      <c r="F4" s="309" t="s">
        <v>184</v>
      </c>
      <c r="G4" s="309"/>
      <c r="H4" s="305" t="s">
        <v>204</v>
      </c>
      <c r="I4" s="305" t="s">
        <v>203</v>
      </c>
    </row>
    <row r="5" spans="1:9" ht="22.5" customHeight="1">
      <c r="A5" s="308"/>
      <c r="B5" s="43"/>
      <c r="C5" s="304"/>
      <c r="D5" s="304"/>
      <c r="E5" s="44"/>
      <c r="F5" s="45" t="s">
        <v>143</v>
      </c>
      <c r="G5" s="45" t="s">
        <v>209</v>
      </c>
      <c r="H5" s="306"/>
      <c r="I5" s="306"/>
    </row>
    <row r="6" spans="1:9" s="50" customFormat="1" ht="9" customHeight="1">
      <c r="A6" s="65"/>
      <c r="B6" s="66"/>
      <c r="C6" s="66"/>
      <c r="D6" s="66"/>
      <c r="E6" s="66"/>
      <c r="F6" s="66"/>
      <c r="G6" s="66"/>
      <c r="H6" s="66"/>
      <c r="I6" s="66"/>
    </row>
    <row r="7" spans="1:9" s="50" customFormat="1" ht="9">
      <c r="A7" s="48" t="s">
        <v>61</v>
      </c>
      <c r="B7" s="49"/>
      <c r="C7" s="248">
        <v>361</v>
      </c>
      <c r="D7" s="248">
        <v>75</v>
      </c>
      <c r="E7" s="166"/>
      <c r="F7" s="254">
        <v>40</v>
      </c>
      <c r="G7" s="254">
        <v>396</v>
      </c>
      <c r="H7" s="254">
        <v>87</v>
      </c>
      <c r="I7" s="254">
        <v>4797</v>
      </c>
    </row>
    <row r="8" spans="1:9" s="50" customFormat="1" ht="9">
      <c r="A8" s="48" t="s">
        <v>62</v>
      </c>
      <c r="B8" s="49"/>
      <c r="C8" s="248">
        <v>1553</v>
      </c>
      <c r="D8" s="248">
        <v>794</v>
      </c>
      <c r="E8" s="166"/>
      <c r="F8" s="254">
        <v>597</v>
      </c>
      <c r="G8" s="254">
        <v>1750</v>
      </c>
      <c r="H8" s="254">
        <v>388</v>
      </c>
      <c r="I8" s="254">
        <v>30809</v>
      </c>
    </row>
    <row r="9" spans="1:9" s="50" customFormat="1" ht="9">
      <c r="A9" s="48" t="s">
        <v>63</v>
      </c>
      <c r="B9" s="49"/>
      <c r="C9" s="248">
        <v>189</v>
      </c>
      <c r="D9" s="248">
        <v>38</v>
      </c>
      <c r="E9" s="166"/>
      <c r="F9" s="254">
        <v>37</v>
      </c>
      <c r="G9" s="254">
        <v>190</v>
      </c>
      <c r="H9" s="254">
        <v>15</v>
      </c>
      <c r="I9" s="254">
        <v>1577</v>
      </c>
    </row>
    <row r="10" spans="1:9" s="50" customFormat="1" ht="9">
      <c r="A10" s="48" t="s">
        <v>64</v>
      </c>
      <c r="B10" s="49"/>
      <c r="C10" s="248">
        <v>173</v>
      </c>
      <c r="D10" s="248">
        <v>176</v>
      </c>
      <c r="E10" s="166"/>
      <c r="F10" s="254">
        <v>10</v>
      </c>
      <c r="G10" s="254">
        <v>339</v>
      </c>
      <c r="H10" s="254">
        <v>39</v>
      </c>
      <c r="I10" s="254">
        <v>2358</v>
      </c>
    </row>
    <row r="11" spans="1:9" s="50" customFormat="1" ht="9">
      <c r="A11" s="48" t="s">
        <v>65</v>
      </c>
      <c r="B11" s="49"/>
      <c r="C11" s="248">
        <v>3131</v>
      </c>
      <c r="D11" s="248">
        <v>239</v>
      </c>
      <c r="E11" s="166"/>
      <c r="F11" s="254">
        <v>1080</v>
      </c>
      <c r="G11" s="254">
        <v>2290</v>
      </c>
      <c r="H11" s="254">
        <v>0</v>
      </c>
      <c r="I11" s="254">
        <v>7935</v>
      </c>
    </row>
    <row r="12" spans="1:9" s="50" customFormat="1" ht="9">
      <c r="A12" s="48" t="s">
        <v>66</v>
      </c>
      <c r="B12" s="49"/>
      <c r="C12" s="248">
        <v>319</v>
      </c>
      <c r="D12" s="248">
        <v>529</v>
      </c>
      <c r="E12" s="166"/>
      <c r="F12" s="254">
        <v>421</v>
      </c>
      <c r="G12" s="254">
        <v>427</v>
      </c>
      <c r="H12" s="254">
        <v>27</v>
      </c>
      <c r="I12" s="254">
        <v>2100</v>
      </c>
    </row>
    <row r="13" spans="1:9" s="53" customFormat="1" ht="9">
      <c r="A13" s="51" t="s">
        <v>224</v>
      </c>
      <c r="B13" s="52"/>
      <c r="C13" s="248">
        <v>120</v>
      </c>
      <c r="D13" s="248">
        <v>24</v>
      </c>
      <c r="E13" s="167"/>
      <c r="F13" s="254">
        <v>42</v>
      </c>
      <c r="G13" s="254">
        <v>102</v>
      </c>
      <c r="H13" s="254">
        <v>0</v>
      </c>
      <c r="I13" s="254">
        <v>0</v>
      </c>
    </row>
    <row r="14" spans="1:9" s="50" customFormat="1" ht="9">
      <c r="A14" s="48" t="s">
        <v>67</v>
      </c>
      <c r="B14" s="49"/>
      <c r="C14" s="248">
        <v>417</v>
      </c>
      <c r="D14" s="248">
        <v>150</v>
      </c>
      <c r="E14" s="166"/>
      <c r="F14" s="254">
        <v>66</v>
      </c>
      <c r="G14" s="254">
        <v>501</v>
      </c>
      <c r="H14" s="254">
        <v>122</v>
      </c>
      <c r="I14" s="254">
        <v>3277</v>
      </c>
    </row>
    <row r="15" spans="1:9" s="50" customFormat="1" ht="9">
      <c r="A15" s="48" t="s">
        <v>68</v>
      </c>
      <c r="B15" s="49"/>
      <c r="C15" s="248">
        <v>302</v>
      </c>
      <c r="D15" s="248">
        <v>83</v>
      </c>
      <c r="E15" s="166"/>
      <c r="F15" s="254">
        <v>206</v>
      </c>
      <c r="G15" s="254">
        <v>179</v>
      </c>
      <c r="H15" s="254">
        <v>60</v>
      </c>
      <c r="I15" s="254">
        <v>3450</v>
      </c>
    </row>
    <row r="16" spans="1:9" s="53" customFormat="1" ht="9">
      <c r="A16" s="51" t="s">
        <v>225</v>
      </c>
      <c r="B16" s="52"/>
      <c r="C16" s="248">
        <v>179</v>
      </c>
      <c r="D16" s="248">
        <v>11</v>
      </c>
      <c r="E16" s="167"/>
      <c r="F16" s="254">
        <v>100</v>
      </c>
      <c r="G16" s="254">
        <v>90</v>
      </c>
      <c r="H16" s="254">
        <v>17</v>
      </c>
      <c r="I16" s="254">
        <v>1007</v>
      </c>
    </row>
    <row r="17" spans="1:9" s="50" customFormat="1" ht="9">
      <c r="A17" s="48" t="s">
        <v>69</v>
      </c>
      <c r="B17" s="49"/>
      <c r="C17" s="248">
        <v>1137</v>
      </c>
      <c r="D17" s="248">
        <v>45</v>
      </c>
      <c r="E17" s="166"/>
      <c r="F17" s="254">
        <v>81</v>
      </c>
      <c r="G17" s="254">
        <v>1101</v>
      </c>
      <c r="H17" s="254">
        <v>21</v>
      </c>
      <c r="I17" s="254">
        <v>1047</v>
      </c>
    </row>
    <row r="18" spans="1:9" s="50" customFormat="1" ht="9">
      <c r="A18" s="48" t="s">
        <v>70</v>
      </c>
      <c r="B18" s="49"/>
      <c r="C18" s="248">
        <v>398</v>
      </c>
      <c r="D18" s="248">
        <v>119</v>
      </c>
      <c r="E18" s="166"/>
      <c r="F18" s="254">
        <v>24</v>
      </c>
      <c r="G18" s="254">
        <v>493</v>
      </c>
      <c r="H18" s="254">
        <v>230</v>
      </c>
      <c r="I18" s="254">
        <v>9942</v>
      </c>
    </row>
    <row r="19" spans="1:9" s="54" customFormat="1" ht="9">
      <c r="A19" s="55" t="s">
        <v>119</v>
      </c>
      <c r="B19" s="56"/>
      <c r="C19" s="249">
        <v>8279</v>
      </c>
      <c r="D19" s="249">
        <v>2283</v>
      </c>
      <c r="E19" s="165"/>
      <c r="F19" s="278">
        <v>2704</v>
      </c>
      <c r="G19" s="278">
        <v>7858</v>
      </c>
      <c r="H19" s="278">
        <v>1006</v>
      </c>
      <c r="I19" s="278">
        <v>68299</v>
      </c>
    </row>
    <row r="20" spans="1:9" s="50" customFormat="1" ht="9">
      <c r="A20" s="55"/>
      <c r="B20" s="49"/>
      <c r="C20" s="166"/>
      <c r="D20" s="166"/>
      <c r="E20" s="166"/>
      <c r="F20" s="278"/>
      <c r="G20" s="278"/>
      <c r="H20" s="278"/>
      <c r="I20" s="278"/>
    </row>
    <row r="21" spans="1:13" s="50" customFormat="1" ht="9">
      <c r="A21" s="48" t="s">
        <v>71</v>
      </c>
      <c r="B21" s="49"/>
      <c r="C21" s="250">
        <v>642</v>
      </c>
      <c r="D21" s="250">
        <v>229</v>
      </c>
      <c r="E21" s="166"/>
      <c r="F21" s="254">
        <v>346</v>
      </c>
      <c r="G21" s="254">
        <v>525</v>
      </c>
      <c r="H21" s="254">
        <v>95</v>
      </c>
      <c r="I21" s="254">
        <v>4500</v>
      </c>
      <c r="J21" s="54"/>
      <c r="K21" s="54"/>
      <c r="L21" s="54"/>
      <c r="M21" s="54"/>
    </row>
    <row r="22" spans="1:13" s="53" customFormat="1" ht="9">
      <c r="A22" s="51" t="s">
        <v>226</v>
      </c>
      <c r="B22" s="52"/>
      <c r="C22" s="250">
        <v>189</v>
      </c>
      <c r="D22" s="250">
        <v>2</v>
      </c>
      <c r="E22" s="167"/>
      <c r="F22" s="254">
        <v>2</v>
      </c>
      <c r="G22" s="254">
        <v>189</v>
      </c>
      <c r="H22" s="254">
        <v>19</v>
      </c>
      <c r="I22" s="254">
        <v>2369</v>
      </c>
      <c r="J22" s="67"/>
      <c r="K22" s="67"/>
      <c r="L22" s="67"/>
      <c r="M22" s="67"/>
    </row>
    <row r="23" spans="1:13" s="53" customFormat="1" ht="9">
      <c r="A23" s="51" t="s">
        <v>227</v>
      </c>
      <c r="B23" s="52"/>
      <c r="C23" s="250">
        <v>123</v>
      </c>
      <c r="D23" s="250">
        <v>11</v>
      </c>
      <c r="E23" s="167"/>
      <c r="F23" s="254">
        <v>0</v>
      </c>
      <c r="G23" s="254">
        <v>134</v>
      </c>
      <c r="H23" s="254">
        <v>13</v>
      </c>
      <c r="I23" s="254">
        <v>1643</v>
      </c>
      <c r="J23" s="54"/>
      <c r="K23" s="54"/>
      <c r="L23" s="54"/>
      <c r="M23" s="54"/>
    </row>
    <row r="24" spans="1:13" s="53" customFormat="1" ht="9">
      <c r="A24" s="51" t="s">
        <v>228</v>
      </c>
      <c r="B24" s="52"/>
      <c r="C24" s="250">
        <v>418</v>
      </c>
      <c r="D24" s="250">
        <v>98</v>
      </c>
      <c r="E24" s="167"/>
      <c r="F24" s="254">
        <v>120</v>
      </c>
      <c r="G24" s="254">
        <v>396</v>
      </c>
      <c r="H24" s="254">
        <v>37</v>
      </c>
      <c r="I24" s="254">
        <v>3590</v>
      </c>
      <c r="J24" s="67"/>
      <c r="K24" s="67"/>
      <c r="L24" s="67"/>
      <c r="M24" s="67"/>
    </row>
    <row r="25" spans="1:13" s="53" customFormat="1" ht="9">
      <c r="A25" s="51" t="s">
        <v>229</v>
      </c>
      <c r="B25" s="52"/>
      <c r="C25" s="250">
        <v>174</v>
      </c>
      <c r="D25" s="250">
        <v>5</v>
      </c>
      <c r="E25" s="167"/>
      <c r="F25" s="254">
        <v>4</v>
      </c>
      <c r="G25" s="254">
        <v>175</v>
      </c>
      <c r="H25" s="254">
        <v>9</v>
      </c>
      <c r="I25" s="254">
        <v>1099</v>
      </c>
      <c r="J25" s="54"/>
      <c r="K25" s="54"/>
      <c r="L25" s="54"/>
      <c r="M25" s="54"/>
    </row>
    <row r="26" spans="1:9" s="53" customFormat="1" ht="9">
      <c r="A26" s="48" t="s">
        <v>72</v>
      </c>
      <c r="B26" s="49"/>
      <c r="C26" s="250">
        <v>370</v>
      </c>
      <c r="D26" s="250">
        <v>118</v>
      </c>
      <c r="E26" s="166"/>
      <c r="F26" s="254">
        <v>118</v>
      </c>
      <c r="G26" s="254">
        <v>370</v>
      </c>
      <c r="H26" s="254">
        <v>62</v>
      </c>
      <c r="I26" s="254">
        <v>2206</v>
      </c>
    </row>
    <row r="27" spans="1:9" s="53" customFormat="1" ht="9">
      <c r="A27" s="51" t="s">
        <v>230</v>
      </c>
      <c r="B27" s="52"/>
      <c r="C27" s="250">
        <v>122</v>
      </c>
      <c r="D27" s="250">
        <v>24</v>
      </c>
      <c r="E27" s="167"/>
      <c r="F27" s="254">
        <v>11</v>
      </c>
      <c r="G27" s="254">
        <v>135</v>
      </c>
      <c r="H27" s="254">
        <v>27</v>
      </c>
      <c r="I27" s="254">
        <v>1271</v>
      </c>
    </row>
    <row r="28" spans="1:9" s="54" customFormat="1" ht="9">
      <c r="A28" s="55" t="s">
        <v>120</v>
      </c>
      <c r="B28" s="56"/>
      <c r="C28" s="251">
        <v>2038</v>
      </c>
      <c r="D28" s="251">
        <v>487</v>
      </c>
      <c r="E28" s="165"/>
      <c r="F28" s="278">
        <v>601</v>
      </c>
      <c r="G28" s="278">
        <v>1924</v>
      </c>
      <c r="H28" s="278">
        <v>262</v>
      </c>
      <c r="I28" s="278">
        <v>16678</v>
      </c>
    </row>
    <row r="29" spans="1:9" s="50" customFormat="1" ht="9">
      <c r="A29" s="55"/>
      <c r="B29" s="49"/>
      <c r="C29" s="166"/>
      <c r="D29" s="166"/>
      <c r="E29" s="166"/>
      <c r="F29" s="278"/>
      <c r="G29" s="278"/>
      <c r="H29" s="278"/>
      <c r="I29" s="278"/>
    </row>
    <row r="30" spans="1:9" s="50" customFormat="1" ht="9">
      <c r="A30" s="48" t="s">
        <v>73</v>
      </c>
      <c r="B30" s="49"/>
      <c r="C30" s="252">
        <v>458</v>
      </c>
      <c r="D30" s="252">
        <v>277</v>
      </c>
      <c r="E30" s="166"/>
      <c r="F30" s="254">
        <v>120</v>
      </c>
      <c r="G30" s="254">
        <v>615</v>
      </c>
      <c r="H30" s="254">
        <v>55</v>
      </c>
      <c r="I30" s="254">
        <v>9960</v>
      </c>
    </row>
    <row r="31" spans="1:9" s="50" customFormat="1" ht="9">
      <c r="A31" s="48" t="s">
        <v>74</v>
      </c>
      <c r="B31" s="49"/>
      <c r="C31" s="252">
        <v>361</v>
      </c>
      <c r="D31" s="252">
        <v>129</v>
      </c>
      <c r="E31" s="166"/>
      <c r="F31" s="254">
        <v>4</v>
      </c>
      <c r="G31" s="254">
        <v>486</v>
      </c>
      <c r="H31" s="254">
        <v>39</v>
      </c>
      <c r="I31" s="254">
        <v>4605</v>
      </c>
    </row>
    <row r="32" spans="1:9" s="53" customFormat="1" ht="9.75" customHeight="1">
      <c r="A32" s="51" t="s">
        <v>231</v>
      </c>
      <c r="B32" s="52"/>
      <c r="C32" s="252">
        <v>148</v>
      </c>
      <c r="D32" s="252">
        <v>65</v>
      </c>
      <c r="E32" s="167"/>
      <c r="F32" s="254">
        <v>0</v>
      </c>
      <c r="G32" s="254">
        <v>213</v>
      </c>
      <c r="H32" s="254">
        <v>11</v>
      </c>
      <c r="I32" s="254">
        <v>1529</v>
      </c>
    </row>
    <row r="33" spans="1:9" s="50" customFormat="1" ht="9">
      <c r="A33" s="48" t="s">
        <v>75</v>
      </c>
      <c r="B33" s="49"/>
      <c r="C33" s="252">
        <v>376</v>
      </c>
      <c r="D33" s="252">
        <v>148</v>
      </c>
      <c r="E33" s="166"/>
      <c r="F33" s="254">
        <v>277</v>
      </c>
      <c r="G33" s="254">
        <v>247</v>
      </c>
      <c r="H33" s="254">
        <v>100</v>
      </c>
      <c r="I33" s="254">
        <v>11903</v>
      </c>
    </row>
    <row r="34" spans="1:9" s="53" customFormat="1" ht="9">
      <c r="A34" s="51" t="s">
        <v>232</v>
      </c>
      <c r="B34" s="49"/>
      <c r="C34" s="252">
        <v>334</v>
      </c>
      <c r="D34" s="252">
        <v>25</v>
      </c>
      <c r="E34" s="166"/>
      <c r="F34" s="254">
        <v>11</v>
      </c>
      <c r="G34" s="254">
        <v>348</v>
      </c>
      <c r="H34" s="254">
        <v>8</v>
      </c>
      <c r="I34" s="254">
        <v>10134</v>
      </c>
    </row>
    <row r="35" spans="1:9" s="50" customFormat="1" ht="9">
      <c r="A35" s="48" t="s">
        <v>265</v>
      </c>
      <c r="B35" s="49"/>
      <c r="C35" s="252">
        <v>498</v>
      </c>
      <c r="D35" s="252">
        <v>108</v>
      </c>
      <c r="E35" s="166"/>
      <c r="F35" s="254">
        <v>372</v>
      </c>
      <c r="G35" s="254">
        <v>234</v>
      </c>
      <c r="H35" s="254">
        <v>37</v>
      </c>
      <c r="I35" s="254">
        <v>5425</v>
      </c>
    </row>
    <row r="36" spans="1:9" s="53" customFormat="1" ht="9">
      <c r="A36" s="51" t="s">
        <v>264</v>
      </c>
      <c r="B36" s="52"/>
      <c r="C36" s="252">
        <v>110</v>
      </c>
      <c r="D36" s="252">
        <v>24</v>
      </c>
      <c r="E36" s="167"/>
      <c r="F36" s="254">
        <v>26</v>
      </c>
      <c r="G36" s="254">
        <v>108</v>
      </c>
      <c r="H36" s="254">
        <v>18</v>
      </c>
      <c r="I36" s="254">
        <v>1837</v>
      </c>
    </row>
    <row r="37" spans="1:9" s="53" customFormat="1" ht="9">
      <c r="A37" s="51" t="s">
        <v>263</v>
      </c>
      <c r="B37" s="52"/>
      <c r="C37" s="252">
        <v>194</v>
      </c>
      <c r="D37" s="252">
        <v>23</v>
      </c>
      <c r="E37" s="167"/>
      <c r="F37" s="254">
        <v>10</v>
      </c>
      <c r="G37" s="254">
        <v>207</v>
      </c>
      <c r="H37" s="254">
        <v>28</v>
      </c>
      <c r="I37" s="254">
        <v>11171</v>
      </c>
    </row>
    <row r="38" spans="1:9" s="54" customFormat="1" ht="9">
      <c r="A38" s="55" t="s">
        <v>121</v>
      </c>
      <c r="B38" s="56"/>
      <c r="C38" s="253">
        <v>2479</v>
      </c>
      <c r="D38" s="253">
        <v>799</v>
      </c>
      <c r="E38" s="165"/>
      <c r="F38" s="278">
        <v>820</v>
      </c>
      <c r="G38" s="278">
        <v>2458</v>
      </c>
      <c r="H38" s="278">
        <v>296</v>
      </c>
      <c r="I38" s="278">
        <v>56564</v>
      </c>
    </row>
    <row r="39" spans="1:9" s="50" customFormat="1" ht="9">
      <c r="A39" s="55"/>
      <c r="B39" s="49"/>
      <c r="C39" s="252"/>
      <c r="D39" s="252"/>
      <c r="E39" s="166"/>
      <c r="F39" s="278"/>
      <c r="G39" s="278"/>
      <c r="H39" s="278"/>
      <c r="I39" s="278"/>
    </row>
    <row r="40" spans="1:9" s="50" customFormat="1" ht="9">
      <c r="A40" s="48" t="s">
        <v>76</v>
      </c>
      <c r="B40" s="49"/>
      <c r="C40" s="252">
        <v>632</v>
      </c>
      <c r="D40" s="252">
        <v>202</v>
      </c>
      <c r="E40" s="166"/>
      <c r="F40" s="254">
        <v>483</v>
      </c>
      <c r="G40" s="254">
        <v>351</v>
      </c>
      <c r="H40" s="254">
        <v>58</v>
      </c>
      <c r="I40" s="254">
        <v>2652</v>
      </c>
    </row>
    <row r="41" spans="1:9" s="53" customFormat="1" ht="9">
      <c r="A41" s="51" t="s">
        <v>262</v>
      </c>
      <c r="B41" s="52"/>
      <c r="C41" s="252">
        <v>3</v>
      </c>
      <c r="D41" s="252">
        <v>0</v>
      </c>
      <c r="E41" s="167"/>
      <c r="F41" s="254">
        <v>0</v>
      </c>
      <c r="G41" s="254">
        <v>3</v>
      </c>
      <c r="H41" s="254">
        <v>0</v>
      </c>
      <c r="I41" s="254">
        <v>0</v>
      </c>
    </row>
    <row r="42" spans="1:9" s="50" customFormat="1" ht="9">
      <c r="A42" s="48" t="s">
        <v>77</v>
      </c>
      <c r="B42" s="49"/>
      <c r="C42" s="252">
        <v>402</v>
      </c>
      <c r="D42" s="252">
        <v>113</v>
      </c>
      <c r="E42" s="166"/>
      <c r="F42" s="254">
        <v>275</v>
      </c>
      <c r="G42" s="254">
        <v>240</v>
      </c>
      <c r="H42" s="254">
        <v>39</v>
      </c>
      <c r="I42" s="254">
        <v>3380</v>
      </c>
    </row>
    <row r="43" spans="1:9" s="50" customFormat="1" ht="9">
      <c r="A43" s="48" t="s">
        <v>78</v>
      </c>
      <c r="B43" s="49"/>
      <c r="C43" s="252">
        <v>385</v>
      </c>
      <c r="D43" s="252">
        <v>71</v>
      </c>
      <c r="E43" s="166"/>
      <c r="F43" s="254">
        <v>102</v>
      </c>
      <c r="G43" s="254">
        <v>354</v>
      </c>
      <c r="H43" s="254">
        <v>71</v>
      </c>
      <c r="I43" s="254">
        <v>2890</v>
      </c>
    </row>
    <row r="44" spans="1:9" s="50" customFormat="1" ht="9">
      <c r="A44" s="48" t="s">
        <v>144</v>
      </c>
      <c r="B44" s="49"/>
      <c r="C44" s="252">
        <v>2238</v>
      </c>
      <c r="D44" s="252">
        <v>41</v>
      </c>
      <c r="E44" s="166"/>
      <c r="F44" s="254">
        <v>294</v>
      </c>
      <c r="G44" s="254">
        <v>1985</v>
      </c>
      <c r="H44" s="254">
        <v>495</v>
      </c>
      <c r="I44" s="254">
        <v>43367</v>
      </c>
    </row>
    <row r="45" spans="1:9" s="50" customFormat="1" ht="9">
      <c r="A45" s="48" t="s">
        <v>79</v>
      </c>
      <c r="B45" s="49"/>
      <c r="C45" s="252">
        <v>1993</v>
      </c>
      <c r="D45" s="252">
        <v>1105</v>
      </c>
      <c r="E45" s="166"/>
      <c r="F45" s="254">
        <v>0</v>
      </c>
      <c r="G45" s="254">
        <v>3098</v>
      </c>
      <c r="H45" s="254">
        <v>0</v>
      </c>
      <c r="I45" s="254">
        <v>31609</v>
      </c>
    </row>
    <row r="46" spans="1:9" s="50" customFormat="1" ht="9">
      <c r="A46" s="48" t="s">
        <v>80</v>
      </c>
      <c r="B46" s="49"/>
      <c r="C46" s="252">
        <v>327</v>
      </c>
      <c r="D46" s="252">
        <v>61</v>
      </c>
      <c r="E46" s="166"/>
      <c r="F46" s="254">
        <v>115</v>
      </c>
      <c r="G46" s="254">
        <v>273</v>
      </c>
      <c r="H46" s="254">
        <v>11</v>
      </c>
      <c r="I46" s="254">
        <v>2985</v>
      </c>
    </row>
    <row r="47" spans="1:9" s="54" customFormat="1" ht="9">
      <c r="A47" s="55" t="s">
        <v>122</v>
      </c>
      <c r="B47" s="56"/>
      <c r="C47" s="253">
        <v>5980</v>
      </c>
      <c r="D47" s="253">
        <v>1593</v>
      </c>
      <c r="E47" s="165"/>
      <c r="F47" s="278">
        <v>1269</v>
      </c>
      <c r="G47" s="278">
        <v>6304</v>
      </c>
      <c r="H47" s="278">
        <v>674</v>
      </c>
      <c r="I47" s="278">
        <v>86883</v>
      </c>
    </row>
    <row r="48" spans="1:9" s="50" customFormat="1" ht="9">
      <c r="A48" s="55"/>
      <c r="B48" s="49"/>
      <c r="C48" s="252"/>
      <c r="D48" s="252"/>
      <c r="E48" s="166"/>
      <c r="F48" s="278"/>
      <c r="G48" s="278"/>
      <c r="H48" s="278"/>
      <c r="I48" s="278"/>
    </row>
    <row r="49" spans="1:9" s="50" customFormat="1" ht="9">
      <c r="A49" s="48" t="s">
        <v>82</v>
      </c>
      <c r="B49" s="49"/>
      <c r="C49" s="252">
        <v>348</v>
      </c>
      <c r="D49" s="252">
        <v>298</v>
      </c>
      <c r="E49" s="166"/>
      <c r="F49" s="254">
        <v>362</v>
      </c>
      <c r="G49" s="254">
        <v>284</v>
      </c>
      <c r="H49" s="254">
        <v>60</v>
      </c>
      <c r="I49" s="254">
        <v>12500</v>
      </c>
    </row>
    <row r="50" spans="1:9" s="53" customFormat="1" ht="9">
      <c r="A50" s="68" t="s">
        <v>233</v>
      </c>
      <c r="B50" s="52"/>
      <c r="C50" s="252">
        <v>22</v>
      </c>
      <c r="D50" s="252">
        <v>0</v>
      </c>
      <c r="E50" s="167"/>
      <c r="F50" s="254">
        <v>3</v>
      </c>
      <c r="G50" s="254">
        <v>19</v>
      </c>
      <c r="H50" s="254">
        <v>9</v>
      </c>
      <c r="I50" s="254">
        <v>311</v>
      </c>
    </row>
    <row r="51" spans="1:9" s="53" customFormat="1" ht="9">
      <c r="A51" s="51" t="s">
        <v>81</v>
      </c>
      <c r="B51" s="52"/>
      <c r="C51" s="252">
        <v>654</v>
      </c>
      <c r="D51" s="252">
        <v>288</v>
      </c>
      <c r="E51" s="167"/>
      <c r="F51" s="254">
        <v>413</v>
      </c>
      <c r="G51" s="254">
        <v>529</v>
      </c>
      <c r="H51" s="254">
        <v>53</v>
      </c>
      <c r="I51" s="254">
        <v>8546</v>
      </c>
    </row>
    <row r="52" spans="1:9" s="50" customFormat="1" ht="9">
      <c r="A52" s="48" t="s">
        <v>234</v>
      </c>
      <c r="B52" s="49"/>
      <c r="C52" s="252">
        <v>316</v>
      </c>
      <c r="D52" s="252">
        <v>13</v>
      </c>
      <c r="E52" s="166"/>
      <c r="F52" s="254">
        <v>0</v>
      </c>
      <c r="G52" s="254">
        <v>329</v>
      </c>
      <c r="H52" s="254">
        <v>15</v>
      </c>
      <c r="I52" s="254">
        <v>2938</v>
      </c>
    </row>
    <row r="53" spans="1:9" s="53" customFormat="1" ht="9">
      <c r="A53" s="51" t="s">
        <v>235</v>
      </c>
      <c r="B53" s="52"/>
      <c r="C53" s="252">
        <v>67</v>
      </c>
      <c r="D53" s="252">
        <v>1</v>
      </c>
      <c r="E53" s="168"/>
      <c r="F53" s="254">
        <v>0</v>
      </c>
      <c r="G53" s="254">
        <v>68</v>
      </c>
      <c r="H53" s="254">
        <v>7</v>
      </c>
      <c r="I53" s="254">
        <v>985</v>
      </c>
    </row>
    <row r="54" spans="1:9" s="50" customFormat="1" ht="9">
      <c r="A54" s="48" t="s">
        <v>83</v>
      </c>
      <c r="B54" s="49"/>
      <c r="C54" s="252">
        <v>957</v>
      </c>
      <c r="D54" s="252">
        <v>0</v>
      </c>
      <c r="E54" s="168"/>
      <c r="F54" s="254">
        <v>646</v>
      </c>
      <c r="G54" s="254">
        <v>311</v>
      </c>
      <c r="H54" s="254">
        <v>33</v>
      </c>
      <c r="I54" s="254">
        <v>9500</v>
      </c>
    </row>
    <row r="55" spans="1:9" s="50" customFormat="1" ht="9">
      <c r="A55" s="48" t="s">
        <v>84</v>
      </c>
      <c r="B55" s="49"/>
      <c r="C55" s="252">
        <v>324</v>
      </c>
      <c r="D55" s="252">
        <v>231</v>
      </c>
      <c r="E55" s="166"/>
      <c r="F55" s="254">
        <v>207</v>
      </c>
      <c r="G55" s="254">
        <v>348</v>
      </c>
      <c r="H55" s="254">
        <v>75</v>
      </c>
      <c r="I55" s="254">
        <v>4650</v>
      </c>
    </row>
    <row r="56" spans="1:9" s="54" customFormat="1" ht="9">
      <c r="A56" s="55" t="s">
        <v>9</v>
      </c>
      <c r="B56" s="56"/>
      <c r="C56" s="252">
        <v>2688</v>
      </c>
      <c r="D56" s="252">
        <v>831</v>
      </c>
      <c r="E56" s="165"/>
      <c r="F56" s="278">
        <v>1631</v>
      </c>
      <c r="G56" s="278">
        <v>1888</v>
      </c>
      <c r="H56" s="278">
        <v>252</v>
      </c>
      <c r="I56" s="278">
        <v>39430</v>
      </c>
    </row>
    <row r="57" spans="1:9" s="54" customFormat="1" ht="9">
      <c r="A57" s="55"/>
      <c r="B57" s="49"/>
      <c r="C57" s="252"/>
      <c r="D57" s="252"/>
      <c r="E57" s="166"/>
      <c r="F57" s="278"/>
      <c r="G57" s="278"/>
      <c r="H57" s="278"/>
      <c r="I57" s="278"/>
    </row>
    <row r="58" spans="1:9" s="50" customFormat="1" ht="9">
      <c r="A58" s="48" t="s">
        <v>85</v>
      </c>
      <c r="B58" s="49"/>
      <c r="C58" s="252">
        <v>497</v>
      </c>
      <c r="D58" s="252">
        <v>220</v>
      </c>
      <c r="E58" s="166"/>
      <c r="F58" s="254">
        <v>83</v>
      </c>
      <c r="G58" s="254">
        <v>634</v>
      </c>
      <c r="H58" s="254">
        <v>135</v>
      </c>
      <c r="I58" s="254">
        <v>39332</v>
      </c>
    </row>
    <row r="59" spans="1:9" s="50" customFormat="1" ht="9">
      <c r="A59" s="48" t="s">
        <v>86</v>
      </c>
      <c r="B59" s="49"/>
      <c r="C59" s="252">
        <v>110</v>
      </c>
      <c r="D59" s="252">
        <v>81</v>
      </c>
      <c r="E59" s="166"/>
      <c r="F59" s="254">
        <v>40</v>
      </c>
      <c r="G59" s="254">
        <v>151</v>
      </c>
      <c r="H59" s="254">
        <v>9</v>
      </c>
      <c r="I59" s="254">
        <v>1312</v>
      </c>
    </row>
    <row r="60" spans="1:9" s="54" customFormat="1" ht="9">
      <c r="A60" s="55" t="s">
        <v>10</v>
      </c>
      <c r="B60" s="56"/>
      <c r="C60" s="253">
        <v>607</v>
      </c>
      <c r="D60" s="253">
        <v>301</v>
      </c>
      <c r="E60" s="165"/>
      <c r="F60" s="278">
        <v>123</v>
      </c>
      <c r="G60" s="278">
        <v>785</v>
      </c>
      <c r="H60" s="278">
        <v>144</v>
      </c>
      <c r="I60" s="278">
        <v>40644</v>
      </c>
    </row>
    <row r="61" spans="1:9" s="54" customFormat="1" ht="9">
      <c r="A61" s="55"/>
      <c r="B61" s="49"/>
      <c r="C61" s="252"/>
      <c r="D61" s="252"/>
      <c r="E61" s="166"/>
      <c r="F61" s="278"/>
      <c r="G61" s="278"/>
      <c r="H61" s="278"/>
      <c r="I61" s="278"/>
    </row>
    <row r="62" spans="1:9" s="50" customFormat="1" ht="9">
      <c r="A62" s="48" t="s">
        <v>87</v>
      </c>
      <c r="B62" s="49"/>
      <c r="C62" s="252">
        <v>1102</v>
      </c>
      <c r="D62" s="252">
        <v>526</v>
      </c>
      <c r="E62" s="166"/>
      <c r="F62" s="254">
        <v>462</v>
      </c>
      <c r="G62" s="254">
        <v>1166</v>
      </c>
      <c r="H62" s="254">
        <v>48</v>
      </c>
      <c r="I62" s="254">
        <v>4980</v>
      </c>
    </row>
    <row r="63" spans="1:9" s="50" customFormat="1" ht="9">
      <c r="A63" s="48" t="s">
        <v>88</v>
      </c>
      <c r="B63" s="49"/>
      <c r="C63" s="252">
        <v>251</v>
      </c>
      <c r="D63" s="252">
        <v>214</v>
      </c>
      <c r="E63" s="166"/>
      <c r="F63" s="254">
        <v>127</v>
      </c>
      <c r="G63" s="254">
        <v>338</v>
      </c>
      <c r="H63" s="254">
        <v>20</v>
      </c>
      <c r="I63" s="254">
        <v>2863</v>
      </c>
    </row>
    <row r="64" spans="1:9" s="50" customFormat="1" ht="9">
      <c r="A64" s="48" t="s">
        <v>89</v>
      </c>
      <c r="B64" s="49"/>
      <c r="C64" s="252">
        <v>322</v>
      </c>
      <c r="D64" s="252">
        <v>180</v>
      </c>
      <c r="E64" s="166"/>
      <c r="F64" s="254">
        <v>265</v>
      </c>
      <c r="G64" s="254">
        <v>237</v>
      </c>
      <c r="H64" s="254">
        <v>24</v>
      </c>
      <c r="I64" s="254">
        <v>6288</v>
      </c>
    </row>
    <row r="65" spans="1:9" s="50" customFormat="1" ht="9">
      <c r="A65" s="48" t="s">
        <v>90</v>
      </c>
      <c r="B65" s="49"/>
      <c r="C65" s="252">
        <v>1362</v>
      </c>
      <c r="D65" s="252">
        <v>1168</v>
      </c>
      <c r="E65" s="166"/>
      <c r="F65" s="254">
        <v>566</v>
      </c>
      <c r="G65" s="254">
        <v>1964</v>
      </c>
      <c r="H65" s="254">
        <v>265</v>
      </c>
      <c r="I65" s="254">
        <v>12534</v>
      </c>
    </row>
    <row r="66" spans="1:9" s="50" customFormat="1" ht="9">
      <c r="A66" s="48" t="s">
        <v>91</v>
      </c>
      <c r="B66" s="49"/>
      <c r="C66" s="252">
        <v>968</v>
      </c>
      <c r="D66" s="252">
        <v>572</v>
      </c>
      <c r="E66" s="166"/>
      <c r="F66" s="254">
        <v>676</v>
      </c>
      <c r="G66" s="254">
        <v>864</v>
      </c>
      <c r="H66" s="254">
        <v>30</v>
      </c>
      <c r="I66" s="254">
        <v>21983</v>
      </c>
    </row>
    <row r="67" spans="1:9" s="54" customFormat="1" ht="9">
      <c r="A67" s="55" t="s">
        <v>11</v>
      </c>
      <c r="B67" s="56"/>
      <c r="C67" s="253">
        <v>4005</v>
      </c>
      <c r="D67" s="253">
        <v>2660</v>
      </c>
      <c r="E67" s="165"/>
      <c r="F67" s="278">
        <v>2096</v>
      </c>
      <c r="G67" s="278">
        <v>4569</v>
      </c>
      <c r="H67" s="278">
        <v>387</v>
      </c>
      <c r="I67" s="278">
        <v>48648</v>
      </c>
    </row>
    <row r="68" spans="1:9" s="47" customFormat="1" ht="6" customHeight="1">
      <c r="A68" s="69"/>
      <c r="B68" s="70"/>
      <c r="C68" s="70"/>
      <c r="D68" s="70"/>
      <c r="E68" s="70"/>
      <c r="F68" s="70"/>
      <c r="G68" s="70"/>
      <c r="H68" s="70"/>
      <c r="I68" s="70"/>
    </row>
    <row r="69" spans="3:9" ht="9">
      <c r="C69" s="171"/>
      <c r="D69" s="171"/>
      <c r="E69" s="171"/>
      <c r="F69" s="171"/>
      <c r="G69" s="171"/>
      <c r="H69" s="171"/>
      <c r="I69" s="171"/>
    </row>
    <row r="70" spans="1:9" ht="9">
      <c r="A70" s="17" t="s">
        <v>270</v>
      </c>
      <c r="C70" s="171"/>
      <c r="D70" s="171"/>
      <c r="E70" s="171"/>
      <c r="F70" s="171"/>
      <c r="G70" s="171"/>
      <c r="H70" s="171"/>
      <c r="I70" s="171"/>
    </row>
    <row r="71" spans="3:9" ht="9">
      <c r="C71" s="171"/>
      <c r="D71" s="171"/>
      <c r="E71" s="171"/>
      <c r="F71" s="171"/>
      <c r="G71" s="171"/>
      <c r="H71" s="171"/>
      <c r="I71" s="171"/>
    </row>
    <row r="72" spans="3:9" ht="9">
      <c r="C72" s="171"/>
      <c r="D72" s="171"/>
      <c r="E72" s="171"/>
      <c r="F72" s="171"/>
      <c r="G72" s="171"/>
      <c r="H72" s="171"/>
      <c r="I72" s="171"/>
    </row>
    <row r="73" spans="3:9" ht="9">
      <c r="C73" s="171"/>
      <c r="D73" s="171"/>
      <c r="E73" s="171"/>
      <c r="F73" s="171"/>
      <c r="G73" s="171"/>
      <c r="H73" s="171"/>
      <c r="I73" s="171"/>
    </row>
    <row r="74" spans="3:9" ht="9">
      <c r="C74" s="171"/>
      <c r="D74" s="171"/>
      <c r="E74" s="171"/>
      <c r="F74" s="171"/>
      <c r="G74" s="171"/>
      <c r="H74" s="171"/>
      <c r="I74" s="171"/>
    </row>
    <row r="75" spans="3:9" ht="9">
      <c r="C75" s="171"/>
      <c r="D75" s="171"/>
      <c r="E75" s="171"/>
      <c r="F75" s="171"/>
      <c r="G75" s="171"/>
      <c r="H75" s="171"/>
      <c r="I75" s="171"/>
    </row>
    <row r="76" spans="3:9" ht="9">
      <c r="C76" s="171"/>
      <c r="D76" s="171"/>
      <c r="E76" s="171"/>
      <c r="F76" s="171"/>
      <c r="G76" s="171"/>
      <c r="H76" s="171"/>
      <c r="I76" s="171"/>
    </row>
    <row r="77" spans="3:9" ht="9">
      <c r="C77" s="171"/>
      <c r="D77" s="171"/>
      <c r="E77" s="171"/>
      <c r="F77" s="171"/>
      <c r="G77" s="171"/>
      <c r="H77" s="171"/>
      <c r="I77" s="171"/>
    </row>
    <row r="78" spans="3:9" ht="9">
      <c r="C78" s="171"/>
      <c r="D78" s="171"/>
      <c r="E78" s="171"/>
      <c r="F78" s="171"/>
      <c r="G78" s="171"/>
      <c r="H78" s="171"/>
      <c r="I78" s="171"/>
    </row>
    <row r="79" spans="3:9" ht="9">
      <c r="C79" s="171"/>
      <c r="D79" s="171"/>
      <c r="E79" s="171"/>
      <c r="F79" s="171"/>
      <c r="G79" s="171"/>
      <c r="H79" s="171"/>
      <c r="I79" s="171"/>
    </row>
    <row r="80" spans="3:9" ht="9">
      <c r="C80" s="171"/>
      <c r="D80" s="171"/>
      <c r="E80" s="171"/>
      <c r="F80" s="171"/>
      <c r="G80" s="171"/>
      <c r="H80" s="171"/>
      <c r="I80" s="171"/>
    </row>
    <row r="81" spans="3:9" ht="9">
      <c r="C81" s="171"/>
      <c r="D81" s="171"/>
      <c r="E81" s="171"/>
      <c r="F81" s="171"/>
      <c r="G81" s="171"/>
      <c r="H81" s="171"/>
      <c r="I81" s="171"/>
    </row>
    <row r="82" spans="3:9" ht="9">
      <c r="C82" s="171"/>
      <c r="D82" s="171"/>
      <c r="E82" s="171"/>
      <c r="F82" s="171"/>
      <c r="G82" s="171"/>
      <c r="H82" s="171"/>
      <c r="I82" s="171"/>
    </row>
  </sheetData>
  <sheetProtection/>
  <mergeCells count="6">
    <mergeCell ref="I4:I5"/>
    <mergeCell ref="H4:H5"/>
    <mergeCell ref="A4:A5"/>
    <mergeCell ref="C4:C5"/>
    <mergeCell ref="D4:D5"/>
    <mergeCell ref="F4:G4"/>
  </mergeCells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49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M6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30.83203125" style="32" customWidth="1"/>
    <col min="2" max="2" width="0.82421875" style="32" customWidth="1"/>
    <col min="3" max="3" width="9.83203125" style="32" customWidth="1"/>
    <col min="4" max="4" width="11.83203125" style="32" customWidth="1"/>
    <col min="5" max="5" width="1.0078125" style="32" customWidth="1"/>
    <col min="6" max="9" width="9.83203125" style="32" customWidth="1"/>
    <col min="10" max="16384" width="9.33203125" style="32" customWidth="1"/>
  </cols>
  <sheetData>
    <row r="1" spans="1:2" ht="12" customHeight="1">
      <c r="A1" s="40" t="s">
        <v>197</v>
      </c>
      <c r="B1" s="31"/>
    </row>
    <row r="2" s="34" customFormat="1" ht="12" customHeight="1">
      <c r="A2" s="33"/>
    </row>
    <row r="3" s="34" customFormat="1" ht="9" customHeight="1">
      <c r="A3" s="33"/>
    </row>
    <row r="4" spans="1:9" ht="12.75" customHeight="1">
      <c r="A4" s="307" t="s">
        <v>179</v>
      </c>
      <c r="B4" s="41"/>
      <c r="C4" s="303" t="s">
        <v>205</v>
      </c>
      <c r="D4" s="303" t="s">
        <v>248</v>
      </c>
      <c r="E4" s="42"/>
      <c r="F4" s="309" t="s">
        <v>184</v>
      </c>
      <c r="G4" s="309"/>
      <c r="H4" s="305" t="s">
        <v>204</v>
      </c>
      <c r="I4" s="305" t="s">
        <v>203</v>
      </c>
    </row>
    <row r="5" spans="1:9" ht="22.5" customHeight="1">
      <c r="A5" s="308"/>
      <c r="B5" s="43"/>
      <c r="C5" s="304"/>
      <c r="D5" s="304"/>
      <c r="E5" s="44"/>
      <c r="F5" s="45" t="s">
        <v>143</v>
      </c>
      <c r="G5" s="45" t="s">
        <v>209</v>
      </c>
      <c r="H5" s="306"/>
      <c r="I5" s="306"/>
    </row>
    <row r="6" s="47" customFormat="1" ht="6" customHeight="1">
      <c r="A6" s="46"/>
    </row>
    <row r="7" spans="1:9" s="50" customFormat="1" ht="9" customHeight="1">
      <c r="A7" s="48" t="s">
        <v>92</v>
      </c>
      <c r="B7" s="49"/>
      <c r="C7" s="255">
        <v>2893</v>
      </c>
      <c r="D7" s="255">
        <v>433</v>
      </c>
      <c r="E7" s="166"/>
      <c r="F7" s="257">
        <v>2693</v>
      </c>
      <c r="G7" s="257">
        <v>633</v>
      </c>
      <c r="H7" s="257">
        <v>121</v>
      </c>
      <c r="I7" s="257">
        <v>30507</v>
      </c>
    </row>
    <row r="8" spans="1:9" s="53" customFormat="1" ht="9" customHeight="1">
      <c r="A8" s="51" t="s">
        <v>236</v>
      </c>
      <c r="B8" s="52"/>
      <c r="C8" s="255">
        <v>500</v>
      </c>
      <c r="D8" s="255">
        <v>275</v>
      </c>
      <c r="E8" s="167"/>
      <c r="F8" s="257">
        <v>698</v>
      </c>
      <c r="G8" s="257">
        <v>77</v>
      </c>
      <c r="H8" s="257">
        <v>16</v>
      </c>
      <c r="I8" s="257">
        <v>5406</v>
      </c>
    </row>
    <row r="9" spans="1:9" s="53" customFormat="1" ht="9" customHeight="1">
      <c r="A9" s="51" t="s">
        <v>237</v>
      </c>
      <c r="B9" s="52"/>
      <c r="C9" s="255">
        <v>605</v>
      </c>
      <c r="D9" s="255">
        <v>105</v>
      </c>
      <c r="E9" s="167"/>
      <c r="F9" s="257">
        <v>500</v>
      </c>
      <c r="G9" s="257">
        <v>210</v>
      </c>
      <c r="H9" s="257">
        <v>16</v>
      </c>
      <c r="I9" s="257">
        <v>4024</v>
      </c>
    </row>
    <row r="10" spans="1:9" s="50" customFormat="1" ht="9" customHeight="1">
      <c r="A10" s="48" t="s">
        <v>93</v>
      </c>
      <c r="B10" s="49"/>
      <c r="C10" s="255">
        <v>1183</v>
      </c>
      <c r="D10" s="255">
        <v>54</v>
      </c>
      <c r="E10" s="166"/>
      <c r="F10" s="257">
        <v>975</v>
      </c>
      <c r="G10" s="257">
        <v>262</v>
      </c>
      <c r="H10" s="257">
        <v>44</v>
      </c>
      <c r="I10" s="257">
        <v>9652</v>
      </c>
    </row>
    <row r="11" spans="1:13" s="50" customFormat="1" ht="9" customHeight="1">
      <c r="A11" s="48" t="s">
        <v>94</v>
      </c>
      <c r="B11" s="49"/>
      <c r="C11" s="255">
        <v>351</v>
      </c>
      <c r="D11" s="255">
        <v>289</v>
      </c>
      <c r="E11" s="166"/>
      <c r="F11" s="257">
        <v>336</v>
      </c>
      <c r="G11" s="257">
        <v>304</v>
      </c>
      <c r="H11" s="257">
        <v>58</v>
      </c>
      <c r="I11" s="257">
        <v>69179</v>
      </c>
      <c r="K11" s="54"/>
      <c r="L11" s="54"/>
      <c r="M11" s="54"/>
    </row>
    <row r="12" spans="1:13" s="53" customFormat="1" ht="9" customHeight="1">
      <c r="A12" s="51" t="s">
        <v>238</v>
      </c>
      <c r="B12" s="52"/>
      <c r="C12" s="255">
        <v>86</v>
      </c>
      <c r="D12" s="255">
        <v>27</v>
      </c>
      <c r="E12" s="168"/>
      <c r="F12" s="257">
        <v>27</v>
      </c>
      <c r="G12" s="257">
        <v>86</v>
      </c>
      <c r="H12" s="257">
        <v>12</v>
      </c>
      <c r="I12" s="257">
        <v>1837</v>
      </c>
      <c r="K12" s="54"/>
      <c r="L12" s="54"/>
      <c r="M12" s="54"/>
    </row>
    <row r="13" spans="1:13" s="50" customFormat="1" ht="9" customHeight="1">
      <c r="A13" s="48" t="s">
        <v>95</v>
      </c>
      <c r="B13" s="49"/>
      <c r="C13" s="255">
        <v>639</v>
      </c>
      <c r="D13" s="255">
        <v>532</v>
      </c>
      <c r="E13" s="166"/>
      <c r="F13" s="257">
        <v>829</v>
      </c>
      <c r="G13" s="257">
        <v>342</v>
      </c>
      <c r="H13" s="257">
        <v>59</v>
      </c>
      <c r="I13" s="257">
        <v>9592</v>
      </c>
      <c r="K13" s="54"/>
      <c r="L13" s="54"/>
      <c r="M13" s="54"/>
    </row>
    <row r="14" spans="1:13" s="50" customFormat="1" ht="9" customHeight="1">
      <c r="A14" s="48" t="s">
        <v>96</v>
      </c>
      <c r="B14" s="49"/>
      <c r="C14" s="255">
        <v>180</v>
      </c>
      <c r="D14" s="255">
        <v>69</v>
      </c>
      <c r="E14" s="166"/>
      <c r="F14" s="257">
        <v>68</v>
      </c>
      <c r="G14" s="257">
        <v>181</v>
      </c>
      <c r="H14" s="257">
        <v>26</v>
      </c>
      <c r="I14" s="257">
        <v>2605</v>
      </c>
      <c r="K14" s="54"/>
      <c r="L14" s="54"/>
      <c r="M14" s="54"/>
    </row>
    <row r="15" spans="1:9" s="54" customFormat="1" ht="9" customHeight="1">
      <c r="A15" s="55" t="s">
        <v>12</v>
      </c>
      <c r="B15" s="56"/>
      <c r="C15" s="256">
        <v>6437</v>
      </c>
      <c r="D15" s="256">
        <v>1784</v>
      </c>
      <c r="E15" s="165"/>
      <c r="F15" s="279">
        <v>6126</v>
      </c>
      <c r="G15" s="279">
        <v>2095</v>
      </c>
      <c r="H15" s="279">
        <v>352</v>
      </c>
      <c r="I15" s="279">
        <v>132802</v>
      </c>
    </row>
    <row r="16" spans="1:9" s="54" customFormat="1" ht="9" customHeight="1">
      <c r="A16" s="55"/>
      <c r="B16" s="49"/>
      <c r="C16" s="255"/>
      <c r="D16" s="255"/>
      <c r="E16" s="166"/>
      <c r="F16" s="279"/>
      <c r="G16" s="279"/>
      <c r="H16" s="279"/>
      <c r="I16" s="279"/>
    </row>
    <row r="17" spans="1:13" s="50" customFormat="1" ht="9" customHeight="1">
      <c r="A17" s="48" t="s">
        <v>97</v>
      </c>
      <c r="B17" s="49"/>
      <c r="C17" s="255">
        <v>338</v>
      </c>
      <c r="D17" s="255">
        <v>130</v>
      </c>
      <c r="E17" s="166"/>
      <c r="F17" s="257">
        <v>71</v>
      </c>
      <c r="G17" s="257">
        <v>397</v>
      </c>
      <c r="H17" s="257">
        <v>55</v>
      </c>
      <c r="I17" s="257">
        <v>3900</v>
      </c>
      <c r="K17" s="54"/>
      <c r="L17" s="54"/>
      <c r="M17" s="54"/>
    </row>
    <row r="18" spans="1:13" s="50" customFormat="1" ht="9" customHeight="1">
      <c r="A18" s="57" t="s">
        <v>98</v>
      </c>
      <c r="B18" s="49"/>
      <c r="C18" s="255">
        <v>359</v>
      </c>
      <c r="D18" s="255">
        <v>211</v>
      </c>
      <c r="E18" s="166"/>
      <c r="F18" s="257">
        <v>86</v>
      </c>
      <c r="G18" s="257">
        <v>484</v>
      </c>
      <c r="H18" s="257">
        <v>9</v>
      </c>
      <c r="I18" s="257">
        <v>2380</v>
      </c>
      <c r="K18" s="54"/>
      <c r="L18" s="54"/>
      <c r="M18" s="54"/>
    </row>
    <row r="19" spans="1:9" s="54" customFormat="1" ht="9" customHeight="1">
      <c r="A19" s="55" t="s">
        <v>19</v>
      </c>
      <c r="B19" s="56"/>
      <c r="C19" s="256">
        <v>697</v>
      </c>
      <c r="D19" s="256">
        <v>341</v>
      </c>
      <c r="E19" s="165"/>
      <c r="F19" s="279">
        <v>157</v>
      </c>
      <c r="G19" s="279">
        <v>881</v>
      </c>
      <c r="H19" s="279">
        <v>64</v>
      </c>
      <c r="I19" s="279">
        <v>6280</v>
      </c>
    </row>
    <row r="20" spans="1:9" s="54" customFormat="1" ht="9" customHeight="1">
      <c r="A20" s="55"/>
      <c r="B20" s="49"/>
      <c r="C20" s="255"/>
      <c r="D20" s="255"/>
      <c r="E20" s="166"/>
      <c r="F20" s="279"/>
      <c r="G20" s="279"/>
      <c r="H20" s="279"/>
      <c r="I20" s="279"/>
    </row>
    <row r="21" spans="1:13" s="50" customFormat="1" ht="9" customHeight="1">
      <c r="A21" s="48" t="s">
        <v>99</v>
      </c>
      <c r="B21" s="49"/>
      <c r="C21" s="255">
        <v>239</v>
      </c>
      <c r="D21" s="255">
        <v>311</v>
      </c>
      <c r="E21" s="166"/>
      <c r="F21" s="257">
        <v>0</v>
      </c>
      <c r="G21" s="257">
        <v>550</v>
      </c>
      <c r="H21" s="257">
        <v>15</v>
      </c>
      <c r="I21" s="257">
        <v>3101</v>
      </c>
      <c r="K21" s="54"/>
      <c r="L21" s="54"/>
      <c r="M21" s="54"/>
    </row>
    <row r="22" spans="1:13" s="53" customFormat="1" ht="9" customHeight="1">
      <c r="A22" s="51" t="s">
        <v>239</v>
      </c>
      <c r="B22" s="52"/>
      <c r="C22" s="255">
        <v>79</v>
      </c>
      <c r="D22" s="255">
        <v>7</v>
      </c>
      <c r="E22" s="167"/>
      <c r="F22" s="257">
        <v>0</v>
      </c>
      <c r="G22" s="257">
        <v>86</v>
      </c>
      <c r="H22" s="257">
        <v>8</v>
      </c>
      <c r="I22" s="257">
        <v>692</v>
      </c>
      <c r="K22" s="54"/>
      <c r="L22" s="54"/>
      <c r="M22" s="54"/>
    </row>
    <row r="23" spans="1:9" s="50" customFormat="1" ht="9" customHeight="1">
      <c r="A23" s="48" t="s">
        <v>100</v>
      </c>
      <c r="B23" s="49"/>
      <c r="C23" s="255">
        <v>549</v>
      </c>
      <c r="D23" s="255">
        <v>653</v>
      </c>
      <c r="E23" s="166"/>
      <c r="F23" s="257">
        <v>314</v>
      </c>
      <c r="G23" s="257">
        <v>888</v>
      </c>
      <c r="H23" s="257">
        <v>41</v>
      </c>
      <c r="I23" s="257">
        <v>15388</v>
      </c>
    </row>
    <row r="24" spans="1:9" s="53" customFormat="1" ht="9" customHeight="1">
      <c r="A24" s="58" t="s">
        <v>240</v>
      </c>
      <c r="B24" s="52"/>
      <c r="C24" s="255">
        <v>140</v>
      </c>
      <c r="D24" s="255">
        <v>0</v>
      </c>
      <c r="E24" s="170"/>
      <c r="F24" s="257">
        <v>0</v>
      </c>
      <c r="G24" s="257">
        <v>140</v>
      </c>
      <c r="H24" s="257">
        <v>5</v>
      </c>
      <c r="I24" s="257">
        <v>479</v>
      </c>
    </row>
    <row r="25" spans="1:9" s="50" customFormat="1" ht="9" customHeight="1">
      <c r="A25" s="48" t="s">
        <v>134</v>
      </c>
      <c r="B25" s="49"/>
      <c r="C25" s="255">
        <v>1437</v>
      </c>
      <c r="D25" s="255">
        <v>448</v>
      </c>
      <c r="E25" s="166"/>
      <c r="F25" s="257">
        <v>1065</v>
      </c>
      <c r="G25" s="257">
        <v>820</v>
      </c>
      <c r="H25" s="257">
        <v>20</v>
      </c>
      <c r="I25" s="257">
        <v>13416</v>
      </c>
    </row>
    <row r="26" spans="1:9" s="53" customFormat="1" ht="9" customHeight="1">
      <c r="A26" s="51" t="s">
        <v>241</v>
      </c>
      <c r="B26" s="52"/>
      <c r="C26" s="255">
        <v>151</v>
      </c>
      <c r="D26" s="255">
        <v>2</v>
      </c>
      <c r="E26" s="167"/>
      <c r="F26" s="257">
        <v>68</v>
      </c>
      <c r="G26" s="257">
        <v>85</v>
      </c>
      <c r="H26" s="257">
        <v>5</v>
      </c>
      <c r="I26" s="257">
        <v>1944</v>
      </c>
    </row>
    <row r="27" spans="1:9" s="53" customFormat="1" ht="9" customHeight="1">
      <c r="A27" s="51" t="s">
        <v>242</v>
      </c>
      <c r="B27" s="52"/>
      <c r="C27" s="255">
        <v>156</v>
      </c>
      <c r="D27" s="255">
        <v>4</v>
      </c>
      <c r="E27" s="167"/>
      <c r="F27" s="257">
        <v>97</v>
      </c>
      <c r="G27" s="257">
        <v>63</v>
      </c>
      <c r="H27" s="257">
        <v>5</v>
      </c>
      <c r="I27" s="257">
        <v>886</v>
      </c>
    </row>
    <row r="28" spans="1:9" s="50" customFormat="1" ht="9" customHeight="1">
      <c r="A28" s="48" t="s">
        <v>101</v>
      </c>
      <c r="B28" s="49"/>
      <c r="C28" s="255">
        <v>144</v>
      </c>
      <c r="D28" s="255">
        <v>140</v>
      </c>
      <c r="E28" s="166"/>
      <c r="F28" s="257">
        <v>105</v>
      </c>
      <c r="G28" s="257">
        <v>179</v>
      </c>
      <c r="H28" s="257">
        <v>6</v>
      </c>
      <c r="I28" s="257">
        <v>4300</v>
      </c>
    </row>
    <row r="29" spans="1:9" s="54" customFormat="1" ht="9" customHeight="1">
      <c r="A29" s="55" t="s">
        <v>124</v>
      </c>
      <c r="B29" s="56"/>
      <c r="C29" s="256">
        <v>2895</v>
      </c>
      <c r="D29" s="256">
        <v>1565</v>
      </c>
      <c r="E29" s="165"/>
      <c r="F29" s="279">
        <v>1649</v>
      </c>
      <c r="G29" s="279">
        <v>2811</v>
      </c>
      <c r="H29" s="279">
        <v>105</v>
      </c>
      <c r="I29" s="279">
        <v>40206</v>
      </c>
    </row>
    <row r="30" spans="1:9" s="54" customFormat="1" ht="9" customHeight="1">
      <c r="A30" s="55"/>
      <c r="B30" s="49"/>
      <c r="C30" s="255"/>
      <c r="D30" s="255"/>
      <c r="E30" s="166"/>
      <c r="F30" s="279"/>
      <c r="G30" s="279"/>
      <c r="H30" s="279"/>
      <c r="I30" s="279"/>
    </row>
    <row r="31" spans="1:9" s="50" customFormat="1" ht="9" customHeight="1">
      <c r="A31" s="48" t="s">
        <v>102</v>
      </c>
      <c r="B31" s="49"/>
      <c r="C31" s="255">
        <v>439</v>
      </c>
      <c r="D31" s="255">
        <v>253</v>
      </c>
      <c r="E31" s="166"/>
      <c r="F31" s="257">
        <v>526</v>
      </c>
      <c r="G31" s="257">
        <v>166</v>
      </c>
      <c r="H31" s="257">
        <v>20</v>
      </c>
      <c r="I31" s="257">
        <v>6327</v>
      </c>
    </row>
    <row r="32" spans="1:9" s="53" customFormat="1" ht="9" customHeight="1">
      <c r="A32" s="51" t="s">
        <v>243</v>
      </c>
      <c r="B32" s="52"/>
      <c r="C32" s="255">
        <v>231</v>
      </c>
      <c r="D32" s="255">
        <v>5</v>
      </c>
      <c r="E32" s="168"/>
      <c r="F32" s="257">
        <v>212</v>
      </c>
      <c r="G32" s="257">
        <v>24</v>
      </c>
      <c r="H32" s="257">
        <v>5</v>
      </c>
      <c r="I32" s="257">
        <v>891</v>
      </c>
    </row>
    <row r="33" spans="1:9" s="50" customFormat="1" ht="9" customHeight="1">
      <c r="A33" s="48" t="s">
        <v>103</v>
      </c>
      <c r="B33" s="49"/>
      <c r="C33" s="255">
        <v>165</v>
      </c>
      <c r="D33" s="255">
        <v>155</v>
      </c>
      <c r="E33" s="166"/>
      <c r="F33" s="257">
        <v>54</v>
      </c>
      <c r="G33" s="257">
        <v>266</v>
      </c>
      <c r="H33" s="257">
        <v>40</v>
      </c>
      <c r="I33" s="257">
        <v>1825</v>
      </c>
    </row>
    <row r="34" spans="1:9" s="50" customFormat="1" ht="9" customHeight="1">
      <c r="A34" s="48" t="s">
        <v>104</v>
      </c>
      <c r="B34" s="49"/>
      <c r="C34" s="255">
        <v>350</v>
      </c>
      <c r="D34" s="255">
        <v>146</v>
      </c>
      <c r="E34" s="166"/>
      <c r="F34" s="257">
        <v>48</v>
      </c>
      <c r="G34" s="257">
        <v>448</v>
      </c>
      <c r="H34" s="257">
        <v>61</v>
      </c>
      <c r="I34" s="257">
        <v>2710</v>
      </c>
    </row>
    <row r="35" spans="1:9" s="53" customFormat="1" ht="9" customHeight="1">
      <c r="A35" s="51" t="s">
        <v>244</v>
      </c>
      <c r="B35" s="59"/>
      <c r="C35" s="255">
        <v>47</v>
      </c>
      <c r="D35" s="255">
        <v>0</v>
      </c>
      <c r="E35" s="168"/>
      <c r="F35" s="257">
        <v>0</v>
      </c>
      <c r="G35" s="257">
        <v>47</v>
      </c>
      <c r="H35" s="257">
        <v>8</v>
      </c>
      <c r="I35" s="257">
        <v>1551</v>
      </c>
    </row>
    <row r="36" spans="1:9" s="50" customFormat="1" ht="9" customHeight="1">
      <c r="A36" s="48" t="s">
        <v>105</v>
      </c>
      <c r="B36" s="49"/>
      <c r="C36" s="255">
        <v>217</v>
      </c>
      <c r="D36" s="255">
        <v>180</v>
      </c>
      <c r="E36" s="166"/>
      <c r="F36" s="257">
        <v>254</v>
      </c>
      <c r="G36" s="257">
        <v>143</v>
      </c>
      <c r="H36" s="257">
        <v>27</v>
      </c>
      <c r="I36" s="257">
        <v>4484</v>
      </c>
    </row>
    <row r="37" spans="1:9" s="50" customFormat="1" ht="9" customHeight="1">
      <c r="A37" s="48" t="s">
        <v>106</v>
      </c>
      <c r="B37" s="49"/>
      <c r="C37" s="255">
        <v>323</v>
      </c>
      <c r="D37" s="255">
        <v>193</v>
      </c>
      <c r="E37" s="166"/>
      <c r="F37" s="257">
        <v>216</v>
      </c>
      <c r="G37" s="257">
        <v>300</v>
      </c>
      <c r="H37" s="257">
        <v>31</v>
      </c>
      <c r="I37" s="257">
        <v>5570</v>
      </c>
    </row>
    <row r="38" spans="1:9" s="50" customFormat="1" ht="9" customHeight="1">
      <c r="A38" s="48" t="s">
        <v>107</v>
      </c>
      <c r="B38" s="49"/>
      <c r="C38" s="255">
        <v>659</v>
      </c>
      <c r="D38" s="255">
        <v>365</v>
      </c>
      <c r="E38" s="166"/>
      <c r="F38" s="257">
        <v>67</v>
      </c>
      <c r="G38" s="257">
        <v>957</v>
      </c>
      <c r="H38" s="257">
        <v>93</v>
      </c>
      <c r="I38" s="257">
        <v>29256</v>
      </c>
    </row>
    <row r="39" spans="1:9" s="53" customFormat="1" ht="9" customHeight="1">
      <c r="A39" s="51" t="s">
        <v>245</v>
      </c>
      <c r="B39" s="52"/>
      <c r="C39" s="255">
        <v>35</v>
      </c>
      <c r="D39" s="255">
        <v>0</v>
      </c>
      <c r="E39" s="172"/>
      <c r="F39" s="257">
        <v>0</v>
      </c>
      <c r="G39" s="257">
        <v>35</v>
      </c>
      <c r="H39" s="257">
        <v>2</v>
      </c>
      <c r="I39" s="257">
        <v>944</v>
      </c>
    </row>
    <row r="40" spans="1:9" s="50" customFormat="1" ht="9" customHeight="1">
      <c r="A40" s="48" t="s">
        <v>108</v>
      </c>
      <c r="B40" s="49"/>
      <c r="C40" s="255">
        <v>106</v>
      </c>
      <c r="D40" s="255">
        <v>38</v>
      </c>
      <c r="E40" s="166"/>
      <c r="F40" s="257">
        <v>46</v>
      </c>
      <c r="G40" s="257">
        <v>98</v>
      </c>
      <c r="H40" s="257">
        <v>13</v>
      </c>
      <c r="I40" s="257">
        <v>1500</v>
      </c>
    </row>
    <row r="41" spans="1:9" s="53" customFormat="1" ht="9" customHeight="1">
      <c r="A41" s="51" t="s">
        <v>246</v>
      </c>
      <c r="B41" s="52"/>
      <c r="C41" s="255">
        <v>68</v>
      </c>
      <c r="D41" s="255">
        <v>0</v>
      </c>
      <c r="E41" s="167"/>
      <c r="F41" s="258">
        <v>16</v>
      </c>
      <c r="G41" s="258">
        <v>52</v>
      </c>
      <c r="H41" s="258">
        <v>5</v>
      </c>
      <c r="I41" s="258">
        <v>1293</v>
      </c>
    </row>
    <row r="42" spans="1:9" s="50" customFormat="1" ht="9" customHeight="1">
      <c r="A42" s="57" t="s">
        <v>109</v>
      </c>
      <c r="B42" s="49"/>
      <c r="C42" s="255">
        <v>130</v>
      </c>
      <c r="D42" s="255">
        <v>140</v>
      </c>
      <c r="E42" s="166"/>
      <c r="F42" s="257">
        <v>30</v>
      </c>
      <c r="G42" s="257">
        <v>240</v>
      </c>
      <c r="H42" s="257">
        <v>32</v>
      </c>
      <c r="I42" s="257">
        <v>1366</v>
      </c>
    </row>
    <row r="43" spans="1:9" s="53" customFormat="1" ht="9" customHeight="1">
      <c r="A43" s="51" t="s">
        <v>247</v>
      </c>
      <c r="B43" s="52"/>
      <c r="C43" s="255">
        <v>88</v>
      </c>
      <c r="D43" s="255">
        <v>5</v>
      </c>
      <c r="E43" s="167"/>
      <c r="F43" s="257">
        <v>1</v>
      </c>
      <c r="G43" s="257">
        <v>92</v>
      </c>
      <c r="H43" s="257">
        <v>10</v>
      </c>
      <c r="I43" s="257">
        <v>2122</v>
      </c>
    </row>
    <row r="44" spans="1:9" s="54" customFormat="1" ht="9" customHeight="1">
      <c r="A44" s="48" t="s">
        <v>110</v>
      </c>
      <c r="B44" s="49"/>
      <c r="C44" s="255">
        <v>110</v>
      </c>
      <c r="D44" s="255">
        <v>50</v>
      </c>
      <c r="E44" s="166"/>
      <c r="F44" s="257">
        <v>1</v>
      </c>
      <c r="G44" s="257">
        <v>159</v>
      </c>
      <c r="H44" s="257">
        <v>8</v>
      </c>
      <c r="I44" s="257">
        <v>2029</v>
      </c>
    </row>
    <row r="45" spans="1:9" s="54" customFormat="1" ht="9" customHeight="1">
      <c r="A45" s="55" t="s">
        <v>123</v>
      </c>
      <c r="B45" s="56"/>
      <c r="C45" s="256">
        <v>2968</v>
      </c>
      <c r="D45" s="256">
        <v>1530</v>
      </c>
      <c r="E45" s="165"/>
      <c r="F45" s="279">
        <v>1471</v>
      </c>
      <c r="G45" s="279">
        <v>3027</v>
      </c>
      <c r="H45" s="279">
        <v>355</v>
      </c>
      <c r="I45" s="279">
        <v>61868</v>
      </c>
    </row>
    <row r="46" spans="1:9" s="54" customFormat="1" ht="9" customHeight="1">
      <c r="A46" s="55"/>
      <c r="B46" s="49"/>
      <c r="C46" s="255"/>
      <c r="D46" s="255"/>
      <c r="E46" s="166"/>
      <c r="F46" s="279"/>
      <c r="G46" s="279"/>
      <c r="H46" s="279"/>
      <c r="I46" s="279"/>
    </row>
    <row r="47" spans="1:9" s="50" customFormat="1" ht="9" customHeight="1">
      <c r="A47" s="48" t="s">
        <v>111</v>
      </c>
      <c r="B47" s="49"/>
      <c r="C47" s="255">
        <v>470</v>
      </c>
      <c r="D47" s="255">
        <v>207</v>
      </c>
      <c r="E47" s="166"/>
      <c r="F47" s="257">
        <v>0</v>
      </c>
      <c r="G47" s="257">
        <v>677</v>
      </c>
      <c r="H47" s="257">
        <v>47</v>
      </c>
      <c r="I47" s="257">
        <v>3110</v>
      </c>
    </row>
    <row r="48" spans="1:9" s="50" customFormat="1" ht="9" customHeight="1">
      <c r="A48" s="48" t="s">
        <v>112</v>
      </c>
      <c r="B48" s="49"/>
      <c r="C48" s="255">
        <v>408</v>
      </c>
      <c r="D48" s="255">
        <v>221</v>
      </c>
      <c r="E48" s="166"/>
      <c r="F48" s="257">
        <v>191</v>
      </c>
      <c r="G48" s="257">
        <v>438</v>
      </c>
      <c r="H48" s="257">
        <v>15</v>
      </c>
      <c r="I48" s="257">
        <v>3104</v>
      </c>
    </row>
    <row r="49" spans="1:9" s="50" customFormat="1" ht="9" customHeight="1">
      <c r="A49" s="48" t="s">
        <v>113</v>
      </c>
      <c r="B49" s="49"/>
      <c r="C49" s="255">
        <v>285</v>
      </c>
      <c r="D49" s="255">
        <v>52</v>
      </c>
      <c r="E49" s="166"/>
      <c r="F49" s="257">
        <v>82</v>
      </c>
      <c r="G49" s="257">
        <v>255</v>
      </c>
      <c r="H49" s="257">
        <v>10</v>
      </c>
      <c r="I49" s="257">
        <v>2974</v>
      </c>
    </row>
    <row r="50" spans="1:9" s="50" customFormat="1" ht="9" customHeight="1">
      <c r="A50" s="48" t="s">
        <v>114</v>
      </c>
      <c r="B50" s="49"/>
      <c r="C50" s="255">
        <v>261</v>
      </c>
      <c r="D50" s="255">
        <v>99</v>
      </c>
      <c r="E50" s="166"/>
      <c r="F50" s="257">
        <v>0</v>
      </c>
      <c r="G50" s="257">
        <v>360</v>
      </c>
      <c r="H50" s="257">
        <v>44</v>
      </c>
      <c r="I50" s="257">
        <v>5970</v>
      </c>
    </row>
    <row r="51" spans="1:9" s="54" customFormat="1" ht="9" customHeight="1">
      <c r="A51" s="55" t="s">
        <v>15</v>
      </c>
      <c r="B51" s="56"/>
      <c r="C51" s="256">
        <v>1424</v>
      </c>
      <c r="D51" s="256">
        <v>579</v>
      </c>
      <c r="E51" s="165"/>
      <c r="F51" s="279">
        <v>273</v>
      </c>
      <c r="G51" s="279">
        <v>1730</v>
      </c>
      <c r="H51" s="279">
        <v>116</v>
      </c>
      <c r="I51" s="279">
        <v>15158</v>
      </c>
    </row>
    <row r="52" spans="1:10" s="50" customFormat="1" ht="9" customHeight="1">
      <c r="A52" s="55"/>
      <c r="B52" s="49"/>
      <c r="C52" s="255"/>
      <c r="D52" s="255"/>
      <c r="E52" s="166"/>
      <c r="F52" s="279"/>
      <c r="G52" s="279"/>
      <c r="H52" s="279"/>
      <c r="I52" s="279"/>
      <c r="J52" s="54"/>
    </row>
    <row r="53" spans="1:9" s="54" customFormat="1" ht="9" customHeight="1">
      <c r="A53" s="55" t="s">
        <v>125</v>
      </c>
      <c r="B53" s="56"/>
      <c r="C53" s="256">
        <v>68983</v>
      </c>
      <c r="D53" s="256">
        <v>36098</v>
      </c>
      <c r="E53" s="165"/>
      <c r="F53" s="280">
        <v>33569</v>
      </c>
      <c r="G53" s="280">
        <v>71512</v>
      </c>
      <c r="H53" s="280">
        <v>13164</v>
      </c>
      <c r="I53" s="280">
        <v>982350</v>
      </c>
    </row>
    <row r="54" spans="1:9" s="54" customFormat="1" ht="9" customHeight="1">
      <c r="A54" s="55" t="s">
        <v>137</v>
      </c>
      <c r="B54" s="56"/>
      <c r="C54" s="256">
        <v>28486</v>
      </c>
      <c r="D54" s="256">
        <v>21345</v>
      </c>
      <c r="E54" s="165"/>
      <c r="F54" s="280">
        <v>14649</v>
      </c>
      <c r="G54" s="280">
        <v>35182</v>
      </c>
      <c r="H54" s="280">
        <v>9151</v>
      </c>
      <c r="I54" s="280">
        <v>368890</v>
      </c>
    </row>
    <row r="55" spans="1:9" s="54" customFormat="1" ht="9" customHeight="1">
      <c r="A55" s="55" t="s">
        <v>140</v>
      </c>
      <c r="B55" s="56"/>
      <c r="C55" s="256">
        <v>18776</v>
      </c>
      <c r="D55" s="256">
        <v>5162</v>
      </c>
      <c r="E55" s="165"/>
      <c r="F55" s="280">
        <v>5394</v>
      </c>
      <c r="G55" s="280">
        <v>18544</v>
      </c>
      <c r="H55" s="280">
        <v>2238</v>
      </c>
      <c r="I55" s="280">
        <v>228424</v>
      </c>
    </row>
    <row r="56" spans="1:9" s="54" customFormat="1" ht="9" customHeight="1">
      <c r="A56" s="55" t="s">
        <v>141</v>
      </c>
      <c r="B56" s="56"/>
      <c r="C56" s="256">
        <v>21721</v>
      </c>
      <c r="D56" s="256">
        <v>9591</v>
      </c>
      <c r="E56" s="165"/>
      <c r="F56" s="280">
        <v>13526</v>
      </c>
      <c r="G56" s="280">
        <v>17786</v>
      </c>
      <c r="H56" s="280">
        <v>1775</v>
      </c>
      <c r="I56" s="280">
        <v>385036</v>
      </c>
    </row>
    <row r="57" spans="1:9" s="50" customFormat="1" ht="9">
      <c r="A57" s="60"/>
      <c r="B57" s="61"/>
      <c r="C57" s="61"/>
      <c r="D57" s="61"/>
      <c r="E57" s="61"/>
      <c r="F57" s="61"/>
      <c r="G57" s="61"/>
      <c r="H57" s="61"/>
      <c r="I57" s="61"/>
    </row>
    <row r="58" s="50" customFormat="1" ht="6.75" customHeight="1"/>
    <row r="59" s="50" customFormat="1" ht="9">
      <c r="A59" s="17" t="s">
        <v>270</v>
      </c>
    </row>
    <row r="60" s="50" customFormat="1" ht="9"/>
    <row r="61" s="50" customFormat="1" ht="9">
      <c r="F61" s="62"/>
    </row>
    <row r="62" s="50" customFormat="1" ht="9"/>
    <row r="63" s="50" customFormat="1" ht="9">
      <c r="B63" s="63"/>
    </row>
    <row r="64" s="50" customFormat="1" ht="9">
      <c r="B64" s="64"/>
    </row>
    <row r="65" s="50" customFormat="1" ht="9"/>
    <row r="66" s="50" customFormat="1" ht="9"/>
    <row r="67" s="50" customFormat="1" ht="9"/>
    <row r="68" s="50" customFormat="1" ht="9"/>
    <row r="69" s="50" customFormat="1" ht="9"/>
    <row r="70" s="50" customFormat="1" ht="9"/>
    <row r="71" s="50" customFormat="1" ht="9"/>
    <row r="72" s="50" customFormat="1" ht="9"/>
    <row r="73" s="50" customFormat="1" ht="9"/>
    <row r="74" s="50" customFormat="1" ht="9"/>
    <row r="75" s="50" customFormat="1" ht="9"/>
    <row r="76" s="50" customFormat="1" ht="9"/>
    <row r="77" s="50" customFormat="1" ht="9"/>
    <row r="78" s="50" customFormat="1" ht="9"/>
    <row r="79" s="50" customFormat="1" ht="9"/>
    <row r="80" s="50" customFormat="1" ht="9"/>
    <row r="81" s="50" customFormat="1" ht="9"/>
    <row r="82" s="50" customFormat="1" ht="9"/>
    <row r="83" s="50" customFormat="1" ht="9"/>
    <row r="84" s="50" customFormat="1" ht="9"/>
    <row r="85" s="50" customFormat="1" ht="9"/>
    <row r="86" s="50" customFormat="1" ht="9"/>
    <row r="87" s="50" customFormat="1" ht="9"/>
    <row r="88" s="50" customFormat="1" ht="9"/>
    <row r="89" s="50" customFormat="1" ht="9"/>
    <row r="90" s="50" customFormat="1" ht="9"/>
    <row r="91" s="50" customFormat="1" ht="9"/>
    <row r="92" s="50" customFormat="1" ht="9"/>
    <row r="93" s="50" customFormat="1" ht="9"/>
    <row r="94" s="50" customFormat="1" ht="9"/>
    <row r="95" s="50" customFormat="1" ht="9"/>
    <row r="96" s="50" customFormat="1" ht="9"/>
    <row r="97" s="50" customFormat="1" ht="9"/>
    <row r="98" s="50" customFormat="1" ht="9"/>
    <row r="99" s="50" customFormat="1" ht="9"/>
    <row r="100" s="50" customFormat="1" ht="9"/>
    <row r="101" s="50" customFormat="1" ht="9"/>
    <row r="102" s="50" customFormat="1" ht="9"/>
    <row r="103" s="50" customFormat="1" ht="9"/>
    <row r="104" s="50" customFormat="1" ht="9"/>
    <row r="105" s="50" customFormat="1" ht="9"/>
    <row r="106" s="50" customFormat="1" ht="9"/>
    <row r="107" s="50" customFormat="1" ht="9"/>
    <row r="108" s="50" customFormat="1" ht="9"/>
    <row r="109" s="50" customFormat="1" ht="9"/>
    <row r="110" s="50" customFormat="1" ht="9"/>
    <row r="111" s="50" customFormat="1" ht="9"/>
    <row r="112" s="50" customFormat="1" ht="9"/>
    <row r="113" s="50" customFormat="1" ht="9"/>
    <row r="114" s="50" customFormat="1" ht="9"/>
    <row r="115" s="50" customFormat="1" ht="9"/>
    <row r="116" s="50" customFormat="1" ht="9"/>
    <row r="117" s="50" customFormat="1" ht="9"/>
    <row r="118" s="50" customFormat="1" ht="9"/>
    <row r="119" s="50" customFormat="1" ht="9"/>
    <row r="120" s="50" customFormat="1" ht="9"/>
    <row r="121" s="50" customFormat="1" ht="9"/>
    <row r="122" s="50" customFormat="1" ht="9"/>
    <row r="123" s="50" customFormat="1" ht="9"/>
    <row r="124" s="50" customFormat="1" ht="9"/>
    <row r="125" s="50" customFormat="1" ht="9"/>
    <row r="126" s="50" customFormat="1" ht="9"/>
    <row r="127" s="50" customFormat="1" ht="9"/>
    <row r="128" s="50" customFormat="1" ht="9"/>
    <row r="129" s="50" customFormat="1" ht="9"/>
    <row r="130" s="50" customFormat="1" ht="9"/>
    <row r="131" s="50" customFormat="1" ht="9"/>
    <row r="132" s="50" customFormat="1" ht="9"/>
    <row r="133" s="50" customFormat="1" ht="9"/>
    <row r="134" s="50" customFormat="1" ht="9"/>
    <row r="135" s="50" customFormat="1" ht="9"/>
    <row r="136" s="50" customFormat="1" ht="9"/>
    <row r="137" s="50" customFormat="1" ht="9"/>
    <row r="138" s="50" customFormat="1" ht="9"/>
    <row r="139" s="50" customFormat="1" ht="9"/>
    <row r="140" s="50" customFormat="1" ht="9"/>
    <row r="141" s="50" customFormat="1" ht="9"/>
    <row r="142" s="50" customFormat="1" ht="9"/>
    <row r="143" s="50" customFormat="1" ht="9"/>
    <row r="144" s="50" customFormat="1" ht="9"/>
    <row r="145" s="50" customFormat="1" ht="9"/>
    <row r="146" s="50" customFormat="1" ht="9"/>
    <row r="147" s="50" customFormat="1" ht="9"/>
    <row r="148" s="50" customFormat="1" ht="9"/>
    <row r="149" s="50" customFormat="1" ht="9"/>
    <row r="150" s="50" customFormat="1" ht="9"/>
    <row r="151" s="50" customFormat="1" ht="9"/>
    <row r="152" s="50" customFormat="1" ht="9"/>
    <row r="153" s="50" customFormat="1" ht="9"/>
    <row r="154" s="50" customFormat="1" ht="9"/>
    <row r="155" s="50" customFormat="1" ht="9"/>
    <row r="156" s="50" customFormat="1" ht="9"/>
    <row r="157" s="50" customFormat="1" ht="9"/>
    <row r="158" s="50" customFormat="1" ht="9"/>
    <row r="159" s="50" customFormat="1" ht="9"/>
    <row r="160" s="50" customFormat="1" ht="9"/>
    <row r="161" s="50" customFormat="1" ht="9"/>
    <row r="162" s="50" customFormat="1" ht="9"/>
    <row r="163" s="50" customFormat="1" ht="9"/>
    <row r="164" s="50" customFormat="1" ht="9"/>
    <row r="165" s="50" customFormat="1" ht="9"/>
    <row r="166" s="50" customFormat="1" ht="9"/>
    <row r="167" s="50" customFormat="1" ht="9"/>
    <row r="168" s="50" customFormat="1" ht="9"/>
    <row r="169" s="50" customFormat="1" ht="9"/>
    <row r="170" s="50" customFormat="1" ht="9"/>
    <row r="171" s="50" customFormat="1" ht="9"/>
    <row r="172" s="50" customFormat="1" ht="9"/>
    <row r="173" s="50" customFormat="1" ht="9"/>
    <row r="174" s="50" customFormat="1" ht="9"/>
    <row r="175" s="50" customFormat="1" ht="9"/>
    <row r="176" s="50" customFormat="1" ht="9"/>
    <row r="177" s="50" customFormat="1" ht="9"/>
    <row r="178" s="50" customFormat="1" ht="9"/>
    <row r="179" s="50" customFormat="1" ht="9"/>
    <row r="180" s="50" customFormat="1" ht="9"/>
    <row r="181" s="50" customFormat="1" ht="9"/>
    <row r="182" s="50" customFormat="1" ht="9"/>
    <row r="183" s="50" customFormat="1" ht="9"/>
    <row r="184" s="50" customFormat="1" ht="9"/>
    <row r="185" s="50" customFormat="1" ht="9"/>
    <row r="186" s="50" customFormat="1" ht="9"/>
    <row r="187" s="50" customFormat="1" ht="9"/>
    <row r="188" s="50" customFormat="1" ht="9"/>
    <row r="189" s="50" customFormat="1" ht="9"/>
    <row r="190" s="50" customFormat="1" ht="9"/>
    <row r="191" s="50" customFormat="1" ht="9"/>
    <row r="192" s="50" customFormat="1" ht="9"/>
    <row r="193" s="50" customFormat="1" ht="9"/>
    <row r="194" s="50" customFormat="1" ht="9"/>
    <row r="195" s="50" customFormat="1" ht="9"/>
    <row r="196" s="50" customFormat="1" ht="9"/>
    <row r="197" s="50" customFormat="1" ht="9"/>
    <row r="198" s="50" customFormat="1" ht="9"/>
    <row r="199" s="50" customFormat="1" ht="9"/>
    <row r="200" s="50" customFormat="1" ht="9"/>
    <row r="201" s="50" customFormat="1" ht="9"/>
    <row r="202" s="50" customFormat="1" ht="9"/>
    <row r="203" s="50" customFormat="1" ht="9"/>
    <row r="204" s="50" customFormat="1" ht="9"/>
    <row r="205" s="50" customFormat="1" ht="9"/>
    <row r="206" s="50" customFormat="1" ht="9"/>
    <row r="207" s="50" customFormat="1" ht="9"/>
    <row r="208" s="50" customFormat="1" ht="9"/>
    <row r="209" s="50" customFormat="1" ht="9"/>
    <row r="210" s="50" customFormat="1" ht="9"/>
    <row r="211" s="50" customFormat="1" ht="9"/>
    <row r="212" s="50" customFormat="1" ht="9"/>
    <row r="213" s="50" customFormat="1" ht="9"/>
    <row r="214" s="50" customFormat="1" ht="9"/>
    <row r="215" s="50" customFormat="1" ht="9"/>
    <row r="216" s="50" customFormat="1" ht="9"/>
    <row r="217" s="50" customFormat="1" ht="9"/>
    <row r="218" s="50" customFormat="1" ht="9"/>
    <row r="219" s="50" customFormat="1" ht="9"/>
    <row r="220" s="50" customFormat="1" ht="9"/>
    <row r="221" s="50" customFormat="1" ht="9"/>
    <row r="222" s="50" customFormat="1" ht="9"/>
    <row r="223" s="50" customFormat="1" ht="9"/>
    <row r="224" s="50" customFormat="1" ht="9"/>
    <row r="225" s="50" customFormat="1" ht="9"/>
    <row r="226" s="50" customFormat="1" ht="9"/>
    <row r="227" s="50" customFormat="1" ht="9"/>
    <row r="228" s="50" customFormat="1" ht="9"/>
    <row r="229" s="50" customFormat="1" ht="9"/>
    <row r="230" s="50" customFormat="1" ht="9"/>
    <row r="231" s="50" customFormat="1" ht="9"/>
    <row r="232" s="50" customFormat="1" ht="9"/>
    <row r="233" s="50" customFormat="1" ht="9"/>
    <row r="234" s="50" customFormat="1" ht="9"/>
    <row r="235" s="50" customFormat="1" ht="9"/>
    <row r="236" s="50" customFormat="1" ht="9"/>
    <row r="237" s="50" customFormat="1" ht="9"/>
    <row r="238" s="50" customFormat="1" ht="9"/>
    <row r="239" s="50" customFormat="1" ht="9"/>
    <row r="240" s="50" customFormat="1" ht="9"/>
    <row r="241" s="50" customFormat="1" ht="9"/>
    <row r="242" s="50" customFormat="1" ht="9"/>
    <row r="243" s="50" customFormat="1" ht="9"/>
    <row r="244" s="50" customFormat="1" ht="9"/>
    <row r="245" s="50" customFormat="1" ht="9"/>
    <row r="246" s="50" customFormat="1" ht="9"/>
    <row r="247" s="50" customFormat="1" ht="9"/>
    <row r="248" s="50" customFormat="1" ht="9"/>
    <row r="249" s="50" customFormat="1" ht="9"/>
    <row r="250" s="50" customFormat="1" ht="9"/>
    <row r="251" s="50" customFormat="1" ht="9"/>
    <row r="252" s="50" customFormat="1" ht="9"/>
    <row r="253" s="50" customFormat="1" ht="9"/>
    <row r="254" s="50" customFormat="1" ht="9"/>
    <row r="255" s="50" customFormat="1" ht="9"/>
    <row r="256" s="50" customFormat="1" ht="9"/>
    <row r="257" s="50" customFormat="1" ht="9"/>
    <row r="258" s="50" customFormat="1" ht="9"/>
    <row r="259" s="50" customFormat="1" ht="9"/>
    <row r="260" s="50" customFormat="1" ht="9"/>
    <row r="261" s="50" customFormat="1" ht="9"/>
    <row r="262" s="50" customFormat="1" ht="9"/>
    <row r="263" s="50" customFormat="1" ht="9"/>
    <row r="264" s="50" customFormat="1" ht="9"/>
    <row r="265" s="50" customFormat="1" ht="9"/>
    <row r="266" s="50" customFormat="1" ht="9"/>
    <row r="267" s="50" customFormat="1" ht="9"/>
    <row r="268" s="50" customFormat="1" ht="9"/>
    <row r="269" s="50" customFormat="1" ht="9"/>
    <row r="270" s="50" customFormat="1" ht="9"/>
    <row r="271" s="50" customFormat="1" ht="9"/>
    <row r="272" s="50" customFormat="1" ht="9"/>
    <row r="273" s="50" customFormat="1" ht="9"/>
    <row r="274" s="50" customFormat="1" ht="9"/>
    <row r="275" s="50" customFormat="1" ht="9"/>
    <row r="276" s="50" customFormat="1" ht="9"/>
    <row r="277" s="50" customFormat="1" ht="9"/>
    <row r="278" s="50" customFormat="1" ht="9"/>
    <row r="279" s="50" customFormat="1" ht="9"/>
    <row r="280" s="50" customFormat="1" ht="9"/>
    <row r="281" s="50" customFormat="1" ht="9"/>
    <row r="282" s="50" customFormat="1" ht="9"/>
    <row r="283" s="50" customFormat="1" ht="9"/>
    <row r="284" s="50" customFormat="1" ht="9"/>
    <row r="285" s="50" customFormat="1" ht="9"/>
    <row r="286" s="50" customFormat="1" ht="9"/>
    <row r="287" s="50" customFormat="1" ht="9"/>
    <row r="288" s="50" customFormat="1" ht="9"/>
    <row r="289" s="50" customFormat="1" ht="9"/>
    <row r="290" s="50" customFormat="1" ht="9"/>
    <row r="291" s="50" customFormat="1" ht="9"/>
    <row r="292" s="50" customFormat="1" ht="9"/>
    <row r="293" s="50" customFormat="1" ht="9"/>
    <row r="294" s="50" customFormat="1" ht="9"/>
    <row r="295" s="50" customFormat="1" ht="9"/>
    <row r="296" s="50" customFormat="1" ht="9"/>
    <row r="297" s="50" customFormat="1" ht="9"/>
    <row r="298" s="50" customFormat="1" ht="9"/>
    <row r="299" s="50" customFormat="1" ht="9"/>
    <row r="300" s="50" customFormat="1" ht="9"/>
    <row r="301" s="50" customFormat="1" ht="9"/>
    <row r="302" s="50" customFormat="1" ht="9"/>
    <row r="303" s="50" customFormat="1" ht="9"/>
    <row r="304" s="50" customFormat="1" ht="9"/>
    <row r="305" s="50" customFormat="1" ht="9"/>
    <row r="306" s="50" customFormat="1" ht="9"/>
    <row r="307" s="50" customFormat="1" ht="9"/>
    <row r="308" s="50" customFormat="1" ht="9"/>
    <row r="309" s="50" customFormat="1" ht="9"/>
    <row r="310" s="50" customFormat="1" ht="9"/>
    <row r="311" s="50" customFormat="1" ht="9"/>
    <row r="312" s="50" customFormat="1" ht="9"/>
    <row r="313" s="50" customFormat="1" ht="9"/>
    <row r="314" s="50" customFormat="1" ht="9"/>
    <row r="315" s="50" customFormat="1" ht="9"/>
    <row r="316" s="50" customFormat="1" ht="9"/>
    <row r="317" s="50" customFormat="1" ht="9"/>
    <row r="318" s="50" customFormat="1" ht="9"/>
    <row r="319" s="50" customFormat="1" ht="9"/>
    <row r="320" s="50" customFormat="1" ht="9"/>
    <row r="321" s="50" customFormat="1" ht="9"/>
    <row r="322" s="50" customFormat="1" ht="9"/>
    <row r="323" s="50" customFormat="1" ht="9"/>
    <row r="324" s="50" customFormat="1" ht="9"/>
    <row r="325" s="50" customFormat="1" ht="9"/>
    <row r="326" s="50" customFormat="1" ht="9"/>
    <row r="327" s="50" customFormat="1" ht="9"/>
    <row r="328" s="50" customFormat="1" ht="9"/>
    <row r="329" s="50" customFormat="1" ht="9"/>
    <row r="330" s="50" customFormat="1" ht="9"/>
    <row r="331" s="50" customFormat="1" ht="9"/>
    <row r="332" s="50" customFormat="1" ht="9"/>
    <row r="333" s="50" customFormat="1" ht="9"/>
    <row r="334" s="50" customFormat="1" ht="9"/>
    <row r="335" s="50" customFormat="1" ht="9"/>
    <row r="336" s="50" customFormat="1" ht="9"/>
    <row r="337" s="50" customFormat="1" ht="9"/>
    <row r="338" s="50" customFormat="1" ht="9"/>
    <row r="339" s="50" customFormat="1" ht="9"/>
    <row r="340" s="50" customFormat="1" ht="9"/>
    <row r="341" s="50" customFormat="1" ht="9"/>
    <row r="342" s="50" customFormat="1" ht="9"/>
    <row r="343" s="50" customFormat="1" ht="9"/>
    <row r="344" s="50" customFormat="1" ht="9"/>
    <row r="345" s="50" customFormat="1" ht="9"/>
    <row r="346" s="50" customFormat="1" ht="9"/>
    <row r="347" s="50" customFormat="1" ht="9"/>
    <row r="348" s="50" customFormat="1" ht="9"/>
    <row r="349" s="50" customFormat="1" ht="9"/>
    <row r="350" s="50" customFormat="1" ht="9"/>
    <row r="351" s="50" customFormat="1" ht="9"/>
    <row r="352" s="50" customFormat="1" ht="9"/>
    <row r="353" s="50" customFormat="1" ht="9"/>
    <row r="354" s="50" customFormat="1" ht="9"/>
    <row r="355" s="50" customFormat="1" ht="9"/>
    <row r="356" s="50" customFormat="1" ht="9"/>
    <row r="357" s="50" customFormat="1" ht="9"/>
    <row r="358" s="50" customFormat="1" ht="9"/>
    <row r="359" s="50" customFormat="1" ht="9"/>
    <row r="360" s="50" customFormat="1" ht="9"/>
    <row r="361" s="50" customFormat="1" ht="9"/>
    <row r="362" s="50" customFormat="1" ht="9"/>
    <row r="363" s="50" customFormat="1" ht="9"/>
    <row r="364" s="50" customFormat="1" ht="9"/>
    <row r="365" s="50" customFormat="1" ht="9"/>
    <row r="366" s="50" customFormat="1" ht="9"/>
    <row r="367" s="50" customFormat="1" ht="9"/>
    <row r="368" s="50" customFormat="1" ht="9"/>
    <row r="369" s="50" customFormat="1" ht="9"/>
    <row r="370" s="50" customFormat="1" ht="9"/>
    <row r="371" s="50" customFormat="1" ht="9"/>
    <row r="372" s="50" customFormat="1" ht="9"/>
    <row r="373" s="50" customFormat="1" ht="9"/>
    <row r="374" s="50" customFormat="1" ht="9"/>
    <row r="375" s="50" customFormat="1" ht="9"/>
    <row r="376" s="50" customFormat="1" ht="9"/>
    <row r="377" s="50" customFormat="1" ht="9"/>
    <row r="378" s="50" customFormat="1" ht="9"/>
    <row r="379" s="50" customFormat="1" ht="9"/>
    <row r="380" s="50" customFormat="1" ht="9"/>
    <row r="381" s="50" customFormat="1" ht="9"/>
    <row r="382" s="50" customFormat="1" ht="9"/>
    <row r="383" s="50" customFormat="1" ht="9"/>
    <row r="384" s="50" customFormat="1" ht="9"/>
    <row r="385" s="50" customFormat="1" ht="9"/>
    <row r="386" s="50" customFormat="1" ht="9"/>
    <row r="387" s="50" customFormat="1" ht="9"/>
    <row r="388" s="50" customFormat="1" ht="9"/>
    <row r="389" s="50" customFormat="1" ht="9"/>
    <row r="390" s="50" customFormat="1" ht="9"/>
    <row r="391" s="50" customFormat="1" ht="9"/>
    <row r="392" s="50" customFormat="1" ht="9"/>
    <row r="393" s="50" customFormat="1" ht="9"/>
    <row r="394" s="50" customFormat="1" ht="9"/>
    <row r="395" s="50" customFormat="1" ht="9"/>
    <row r="396" s="50" customFormat="1" ht="9"/>
    <row r="397" s="50" customFormat="1" ht="9"/>
    <row r="398" s="50" customFormat="1" ht="9"/>
    <row r="399" s="50" customFormat="1" ht="9"/>
    <row r="400" s="50" customFormat="1" ht="9"/>
    <row r="401" s="50" customFormat="1" ht="9"/>
    <row r="402" s="50" customFormat="1" ht="9"/>
    <row r="403" s="50" customFormat="1" ht="9"/>
    <row r="404" s="50" customFormat="1" ht="9"/>
    <row r="405" s="50" customFormat="1" ht="9"/>
    <row r="406" s="50" customFormat="1" ht="9"/>
    <row r="407" s="50" customFormat="1" ht="9"/>
    <row r="408" s="50" customFormat="1" ht="9"/>
    <row r="409" s="50" customFormat="1" ht="9"/>
    <row r="410" s="50" customFormat="1" ht="9"/>
    <row r="411" s="50" customFormat="1" ht="9"/>
    <row r="412" s="50" customFormat="1" ht="9"/>
    <row r="413" s="50" customFormat="1" ht="9"/>
    <row r="414" s="50" customFormat="1" ht="9"/>
    <row r="415" s="50" customFormat="1" ht="9"/>
    <row r="416" s="50" customFormat="1" ht="9"/>
    <row r="417" s="50" customFormat="1" ht="9"/>
    <row r="418" s="50" customFormat="1" ht="9"/>
    <row r="419" s="50" customFormat="1" ht="9"/>
    <row r="420" s="50" customFormat="1" ht="9"/>
    <row r="421" s="50" customFormat="1" ht="9"/>
    <row r="422" s="50" customFormat="1" ht="9"/>
    <row r="423" s="50" customFormat="1" ht="9"/>
    <row r="424" s="50" customFormat="1" ht="9"/>
    <row r="425" s="50" customFormat="1" ht="9"/>
    <row r="426" s="50" customFormat="1" ht="9"/>
    <row r="427" s="50" customFormat="1" ht="9"/>
    <row r="428" s="50" customFormat="1" ht="9"/>
    <row r="429" s="50" customFormat="1" ht="9"/>
    <row r="430" s="50" customFormat="1" ht="9"/>
    <row r="431" s="50" customFormat="1" ht="9"/>
    <row r="432" s="50" customFormat="1" ht="9"/>
    <row r="433" s="50" customFormat="1" ht="9"/>
    <row r="434" s="50" customFormat="1" ht="9"/>
    <row r="435" s="50" customFormat="1" ht="9"/>
    <row r="436" s="50" customFormat="1" ht="9"/>
    <row r="437" s="50" customFormat="1" ht="9"/>
    <row r="438" s="50" customFormat="1" ht="9"/>
    <row r="439" s="50" customFormat="1" ht="9"/>
    <row r="440" s="50" customFormat="1" ht="9"/>
    <row r="441" s="50" customFormat="1" ht="9"/>
    <row r="442" s="50" customFormat="1" ht="9"/>
    <row r="443" s="50" customFormat="1" ht="9"/>
    <row r="444" s="50" customFormat="1" ht="9"/>
    <row r="445" s="50" customFormat="1" ht="9"/>
    <row r="446" s="50" customFormat="1" ht="9"/>
    <row r="447" s="50" customFormat="1" ht="9"/>
    <row r="448" s="50" customFormat="1" ht="9"/>
    <row r="449" s="50" customFormat="1" ht="9"/>
    <row r="450" s="50" customFormat="1" ht="9"/>
    <row r="451" s="50" customFormat="1" ht="9"/>
    <row r="452" s="50" customFormat="1" ht="9"/>
    <row r="453" s="50" customFormat="1" ht="9"/>
    <row r="454" s="50" customFormat="1" ht="9"/>
    <row r="455" s="50" customFormat="1" ht="9"/>
    <row r="456" s="50" customFormat="1" ht="9"/>
    <row r="457" s="50" customFormat="1" ht="9"/>
    <row r="458" s="50" customFormat="1" ht="9"/>
    <row r="459" s="50" customFormat="1" ht="9"/>
    <row r="460" s="50" customFormat="1" ht="9"/>
    <row r="461" s="50" customFormat="1" ht="9"/>
    <row r="462" s="50" customFormat="1" ht="9"/>
    <row r="463" s="50" customFormat="1" ht="9"/>
    <row r="464" s="50" customFormat="1" ht="9"/>
    <row r="465" s="50" customFormat="1" ht="9"/>
    <row r="466" s="50" customFormat="1" ht="9"/>
    <row r="467" s="50" customFormat="1" ht="9"/>
    <row r="468" s="50" customFormat="1" ht="9"/>
    <row r="469" s="50" customFormat="1" ht="9"/>
    <row r="470" s="50" customFormat="1" ht="9"/>
    <row r="471" s="50" customFormat="1" ht="9"/>
    <row r="472" s="50" customFormat="1" ht="9"/>
    <row r="473" s="50" customFormat="1" ht="9"/>
    <row r="474" s="50" customFormat="1" ht="9"/>
    <row r="475" s="50" customFormat="1" ht="9"/>
    <row r="476" s="50" customFormat="1" ht="9"/>
    <row r="477" s="50" customFormat="1" ht="9"/>
    <row r="478" s="50" customFormat="1" ht="9"/>
    <row r="479" s="50" customFormat="1" ht="9"/>
    <row r="480" s="50" customFormat="1" ht="9"/>
    <row r="481" s="50" customFormat="1" ht="9"/>
    <row r="482" s="50" customFormat="1" ht="9"/>
    <row r="483" s="50" customFormat="1" ht="9"/>
    <row r="484" s="50" customFormat="1" ht="9"/>
    <row r="485" s="50" customFormat="1" ht="9"/>
    <row r="486" s="50" customFormat="1" ht="9"/>
    <row r="487" s="50" customFormat="1" ht="9"/>
    <row r="488" s="50" customFormat="1" ht="9"/>
    <row r="489" s="50" customFormat="1" ht="9"/>
    <row r="490" s="50" customFormat="1" ht="9"/>
    <row r="491" s="50" customFormat="1" ht="9"/>
    <row r="492" s="50" customFormat="1" ht="9"/>
    <row r="493" s="50" customFormat="1" ht="9"/>
    <row r="494" s="50" customFormat="1" ht="9"/>
    <row r="495" s="50" customFormat="1" ht="9"/>
    <row r="496" s="50" customFormat="1" ht="9"/>
    <row r="497" s="50" customFormat="1" ht="9"/>
    <row r="498" s="50" customFormat="1" ht="9"/>
    <row r="499" s="50" customFormat="1" ht="9"/>
    <row r="500" s="50" customFormat="1" ht="9"/>
    <row r="501" s="50" customFormat="1" ht="9"/>
    <row r="502" s="50" customFormat="1" ht="9"/>
    <row r="503" s="50" customFormat="1" ht="9"/>
    <row r="504" s="50" customFormat="1" ht="9"/>
    <row r="505" s="50" customFormat="1" ht="9"/>
    <row r="506" s="50" customFormat="1" ht="9"/>
    <row r="507" s="50" customFormat="1" ht="9"/>
    <row r="508" s="50" customFormat="1" ht="9"/>
    <row r="509" s="50" customFormat="1" ht="9"/>
    <row r="510" s="50" customFormat="1" ht="9"/>
    <row r="511" s="50" customFormat="1" ht="9"/>
    <row r="512" s="50" customFormat="1" ht="9"/>
    <row r="513" s="50" customFormat="1" ht="9"/>
    <row r="514" s="50" customFormat="1" ht="9"/>
    <row r="515" s="50" customFormat="1" ht="9"/>
    <row r="516" s="50" customFormat="1" ht="9"/>
    <row r="517" s="50" customFormat="1" ht="9"/>
    <row r="518" s="50" customFormat="1" ht="9"/>
    <row r="519" s="50" customFormat="1" ht="9"/>
    <row r="520" s="50" customFormat="1" ht="9"/>
    <row r="521" s="50" customFormat="1" ht="9"/>
    <row r="522" s="50" customFormat="1" ht="9"/>
    <row r="523" s="50" customFormat="1" ht="9"/>
    <row r="524" s="50" customFormat="1" ht="9"/>
    <row r="525" s="50" customFormat="1" ht="9"/>
    <row r="526" s="50" customFormat="1" ht="9"/>
    <row r="527" s="50" customFormat="1" ht="9"/>
    <row r="528" s="50" customFormat="1" ht="9"/>
    <row r="529" s="50" customFormat="1" ht="9"/>
    <row r="530" s="50" customFormat="1" ht="9"/>
    <row r="531" s="50" customFormat="1" ht="9"/>
    <row r="532" s="50" customFormat="1" ht="9"/>
    <row r="533" s="50" customFormat="1" ht="9"/>
    <row r="534" s="50" customFormat="1" ht="9"/>
    <row r="535" s="50" customFormat="1" ht="9"/>
    <row r="536" s="50" customFormat="1" ht="9"/>
    <row r="537" s="50" customFormat="1" ht="9"/>
    <row r="538" s="50" customFormat="1" ht="9"/>
    <row r="539" s="50" customFormat="1" ht="9"/>
    <row r="540" s="50" customFormat="1" ht="9"/>
    <row r="541" s="50" customFormat="1" ht="9"/>
    <row r="542" s="50" customFormat="1" ht="9"/>
    <row r="543" s="50" customFormat="1" ht="9"/>
    <row r="544" s="50" customFormat="1" ht="9"/>
    <row r="545" s="50" customFormat="1" ht="9"/>
    <row r="546" s="50" customFormat="1" ht="9"/>
    <row r="547" s="50" customFormat="1" ht="9"/>
    <row r="548" s="50" customFormat="1" ht="9"/>
    <row r="549" s="50" customFormat="1" ht="9"/>
    <row r="550" s="50" customFormat="1" ht="9"/>
    <row r="551" s="50" customFormat="1" ht="9"/>
    <row r="552" s="50" customFormat="1" ht="9"/>
    <row r="553" s="50" customFormat="1" ht="9"/>
    <row r="554" s="50" customFormat="1" ht="9"/>
    <row r="555" s="50" customFormat="1" ht="9"/>
    <row r="556" s="50" customFormat="1" ht="9"/>
    <row r="557" s="50" customFormat="1" ht="9"/>
    <row r="558" s="50" customFormat="1" ht="9"/>
    <row r="559" s="50" customFormat="1" ht="9"/>
    <row r="560" s="50" customFormat="1" ht="9"/>
    <row r="561" s="50" customFormat="1" ht="9"/>
    <row r="562" s="50" customFormat="1" ht="9"/>
    <row r="563" s="50" customFormat="1" ht="9"/>
    <row r="564" s="50" customFormat="1" ht="9"/>
    <row r="565" s="50" customFormat="1" ht="9"/>
    <row r="566" s="50" customFormat="1" ht="9"/>
    <row r="567" s="50" customFormat="1" ht="9"/>
    <row r="568" s="50" customFormat="1" ht="9"/>
    <row r="569" s="50" customFormat="1" ht="9"/>
    <row r="570" s="50" customFormat="1" ht="9"/>
    <row r="571" s="50" customFormat="1" ht="9"/>
    <row r="572" s="50" customFormat="1" ht="9"/>
    <row r="573" s="50" customFormat="1" ht="9"/>
    <row r="574" s="50" customFormat="1" ht="9"/>
    <row r="575" s="50" customFormat="1" ht="9"/>
    <row r="576" s="50" customFormat="1" ht="9"/>
    <row r="577" s="50" customFormat="1" ht="9"/>
    <row r="578" s="50" customFormat="1" ht="9"/>
    <row r="579" s="50" customFormat="1" ht="9"/>
    <row r="580" s="50" customFormat="1" ht="9"/>
    <row r="581" s="50" customFormat="1" ht="9"/>
    <row r="582" s="50" customFormat="1" ht="9"/>
    <row r="583" s="50" customFormat="1" ht="9"/>
    <row r="584" s="50" customFormat="1" ht="9"/>
    <row r="585" s="50" customFormat="1" ht="9"/>
    <row r="586" s="50" customFormat="1" ht="9"/>
    <row r="587" s="50" customFormat="1" ht="9"/>
    <row r="588" s="50" customFormat="1" ht="9"/>
    <row r="589" s="50" customFormat="1" ht="9"/>
    <row r="590" s="50" customFormat="1" ht="9"/>
    <row r="591" s="50" customFormat="1" ht="9"/>
    <row r="592" s="50" customFormat="1" ht="9"/>
    <row r="593" s="50" customFormat="1" ht="9"/>
    <row r="594" s="50" customFormat="1" ht="9"/>
    <row r="595" s="50" customFormat="1" ht="9"/>
    <row r="596" s="50" customFormat="1" ht="9"/>
    <row r="597" s="50" customFormat="1" ht="9"/>
    <row r="598" s="50" customFormat="1" ht="9"/>
    <row r="599" s="50" customFormat="1" ht="9"/>
    <row r="600" s="50" customFormat="1" ht="9"/>
    <row r="601" s="50" customFormat="1" ht="9"/>
    <row r="602" s="50" customFormat="1" ht="9"/>
    <row r="603" s="50" customFormat="1" ht="9"/>
    <row r="604" s="50" customFormat="1" ht="9"/>
    <row r="605" s="50" customFormat="1" ht="9"/>
    <row r="606" s="50" customFormat="1" ht="9"/>
    <row r="607" s="50" customFormat="1" ht="9"/>
    <row r="608" s="50" customFormat="1" ht="9"/>
    <row r="609" s="50" customFormat="1" ht="9"/>
    <row r="610" s="50" customFormat="1" ht="9"/>
    <row r="611" s="50" customFormat="1" ht="9"/>
    <row r="612" s="50" customFormat="1" ht="9"/>
    <row r="613" s="50" customFormat="1" ht="9"/>
    <row r="614" s="50" customFormat="1" ht="9"/>
    <row r="615" s="50" customFormat="1" ht="9"/>
    <row r="616" s="50" customFormat="1" ht="9"/>
    <row r="617" s="50" customFormat="1" ht="9"/>
    <row r="618" s="50" customFormat="1" ht="9"/>
    <row r="619" s="50" customFormat="1" ht="9"/>
    <row r="620" s="50" customFormat="1" ht="9"/>
    <row r="621" s="50" customFormat="1" ht="9"/>
    <row r="622" s="50" customFormat="1" ht="9"/>
    <row r="623" s="50" customFormat="1" ht="9"/>
    <row r="624" s="50" customFormat="1" ht="9"/>
    <row r="625" s="50" customFormat="1" ht="9"/>
    <row r="626" s="50" customFormat="1" ht="9"/>
    <row r="627" s="50" customFormat="1" ht="9"/>
    <row r="628" s="50" customFormat="1" ht="9"/>
    <row r="629" s="50" customFormat="1" ht="9"/>
    <row r="630" s="50" customFormat="1" ht="9"/>
    <row r="631" s="50" customFormat="1" ht="9"/>
    <row r="632" s="50" customFormat="1" ht="9"/>
    <row r="633" s="50" customFormat="1" ht="9"/>
    <row r="634" s="50" customFormat="1" ht="9"/>
    <row r="635" s="50" customFormat="1" ht="9"/>
    <row r="636" s="50" customFormat="1" ht="9"/>
    <row r="637" s="50" customFormat="1" ht="9"/>
    <row r="638" s="50" customFormat="1" ht="9"/>
    <row r="639" s="50" customFormat="1" ht="9"/>
    <row r="640" s="50" customFormat="1" ht="9"/>
    <row r="641" s="50" customFormat="1" ht="9"/>
    <row r="642" s="50" customFormat="1" ht="9"/>
    <row r="643" s="50" customFormat="1" ht="9"/>
    <row r="644" s="50" customFormat="1" ht="9"/>
    <row r="645" s="50" customFormat="1" ht="9"/>
    <row r="646" s="50" customFormat="1" ht="9"/>
    <row r="647" s="50" customFormat="1" ht="9"/>
    <row r="648" s="50" customFormat="1" ht="9"/>
    <row r="649" s="50" customFormat="1" ht="9"/>
    <row r="650" s="50" customFormat="1" ht="9"/>
    <row r="651" s="50" customFormat="1" ht="9"/>
    <row r="652" s="50" customFormat="1" ht="9"/>
    <row r="653" s="50" customFormat="1" ht="9"/>
    <row r="654" s="50" customFormat="1" ht="9"/>
    <row r="655" s="50" customFormat="1" ht="9"/>
    <row r="656" s="50" customFormat="1" ht="9"/>
    <row r="657" s="50" customFormat="1" ht="9"/>
    <row r="658" s="50" customFormat="1" ht="9"/>
    <row r="659" s="50" customFormat="1" ht="9"/>
    <row r="660" s="50" customFormat="1" ht="9"/>
    <row r="661" s="50" customFormat="1" ht="9"/>
    <row r="662" s="50" customFormat="1" ht="9"/>
    <row r="663" s="50" customFormat="1" ht="9"/>
    <row r="664" s="50" customFormat="1" ht="9"/>
    <row r="665" s="50" customFormat="1" ht="9"/>
    <row r="666" s="50" customFormat="1" ht="9"/>
    <row r="667" s="50" customFormat="1" ht="9"/>
    <row r="668" s="50" customFormat="1" ht="9"/>
    <row r="669" s="50" customFormat="1" ht="9"/>
    <row r="670" s="50" customFormat="1" ht="9"/>
    <row r="671" s="50" customFormat="1" ht="9"/>
    <row r="672" s="50" customFormat="1" ht="9"/>
    <row r="673" s="50" customFormat="1" ht="9"/>
    <row r="674" s="50" customFormat="1" ht="9"/>
    <row r="675" s="50" customFormat="1" ht="9"/>
    <row r="676" s="50" customFormat="1" ht="9"/>
    <row r="677" s="50" customFormat="1" ht="9"/>
    <row r="678" s="50" customFormat="1" ht="9"/>
    <row r="679" s="50" customFormat="1" ht="9"/>
    <row r="680" s="50" customFormat="1" ht="9"/>
    <row r="681" s="50" customFormat="1" ht="9"/>
    <row r="682" s="50" customFormat="1" ht="9"/>
    <row r="683" s="50" customFormat="1" ht="9"/>
    <row r="684" s="50" customFormat="1" ht="9"/>
    <row r="685" s="50" customFormat="1" ht="9"/>
    <row r="686" s="50" customFormat="1" ht="9"/>
    <row r="687" s="50" customFormat="1" ht="9"/>
    <row r="688" s="50" customFormat="1" ht="9"/>
    <row r="689" s="50" customFormat="1" ht="9"/>
    <row r="690" s="50" customFormat="1" ht="9"/>
    <row r="691" s="50" customFormat="1" ht="9"/>
    <row r="692" s="50" customFormat="1" ht="9"/>
    <row r="693" s="50" customFormat="1" ht="9"/>
    <row r="694" s="50" customFormat="1" ht="9"/>
    <row r="695" s="50" customFormat="1" ht="9"/>
    <row r="696" s="50" customFormat="1" ht="9"/>
    <row r="697" s="50" customFormat="1" ht="9"/>
    <row r="698" s="50" customFormat="1" ht="9"/>
    <row r="699" s="50" customFormat="1" ht="9"/>
    <row r="700" s="50" customFormat="1" ht="9"/>
    <row r="701" s="50" customFormat="1" ht="9"/>
    <row r="702" s="50" customFormat="1" ht="9"/>
    <row r="703" s="50" customFormat="1" ht="9"/>
    <row r="704" s="50" customFormat="1" ht="9"/>
    <row r="705" s="50" customFormat="1" ht="9"/>
    <row r="706" s="50" customFormat="1" ht="9"/>
    <row r="707" s="50" customFormat="1" ht="9"/>
    <row r="708" s="50" customFormat="1" ht="9"/>
    <row r="709" s="50" customFormat="1" ht="9"/>
    <row r="710" s="50" customFormat="1" ht="9"/>
    <row r="711" s="50" customFormat="1" ht="9"/>
    <row r="712" s="50" customFormat="1" ht="9"/>
    <row r="713" s="50" customFormat="1" ht="9"/>
    <row r="714" s="50" customFormat="1" ht="9"/>
    <row r="715" s="50" customFormat="1" ht="9"/>
    <row r="716" s="50" customFormat="1" ht="9"/>
    <row r="717" s="50" customFormat="1" ht="9"/>
    <row r="718" s="50" customFormat="1" ht="9"/>
    <row r="719" s="50" customFormat="1" ht="9"/>
    <row r="720" s="50" customFormat="1" ht="9"/>
    <row r="721" s="50" customFormat="1" ht="9"/>
    <row r="722" s="50" customFormat="1" ht="9"/>
    <row r="723" s="50" customFormat="1" ht="9"/>
    <row r="724" s="50" customFormat="1" ht="9"/>
    <row r="725" s="50" customFormat="1" ht="9"/>
    <row r="726" s="50" customFormat="1" ht="9"/>
    <row r="727" s="50" customFormat="1" ht="9"/>
    <row r="728" s="50" customFormat="1" ht="9"/>
    <row r="729" s="50" customFormat="1" ht="9"/>
    <row r="730" s="50" customFormat="1" ht="9"/>
    <row r="731" s="50" customFormat="1" ht="9"/>
    <row r="732" s="50" customFormat="1" ht="9"/>
    <row r="733" s="50" customFormat="1" ht="9"/>
    <row r="734" s="50" customFormat="1" ht="9"/>
    <row r="735" s="50" customFormat="1" ht="9"/>
  </sheetData>
  <sheetProtection/>
  <mergeCells count="6">
    <mergeCell ref="H4:H5"/>
    <mergeCell ref="I4:I5"/>
    <mergeCell ref="A4:A5"/>
    <mergeCell ref="C4:C5"/>
    <mergeCell ref="D4:D5"/>
    <mergeCell ref="F4:G4"/>
  </mergeCells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50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36"/>
  <sheetViews>
    <sheetView showGridLines="0" zoomScaleSheetLayoutView="100" zoomScalePageLayoutView="0" workbookViewId="0" topLeftCell="A1">
      <selection activeCell="A1" sqref="A1:K1"/>
    </sheetView>
  </sheetViews>
  <sheetFormatPr defaultColWidth="9.33203125" defaultRowHeight="11.25"/>
  <cols>
    <col min="1" max="1" width="22.66015625" style="32" customWidth="1"/>
    <col min="2" max="3" width="9.83203125" style="32" customWidth="1"/>
    <col min="4" max="4" width="1.0078125" style="8" customWidth="1"/>
    <col min="5" max="5" width="9.83203125" style="32" customWidth="1"/>
    <col min="6" max="6" width="14.5" style="32" customWidth="1"/>
    <col min="7" max="7" width="1.0078125" style="32" customWidth="1"/>
    <col min="8" max="8" width="9.83203125" style="32" customWidth="1"/>
    <col min="9" max="9" width="1.0078125" style="32" customWidth="1"/>
    <col min="10" max="10" width="10.66015625" style="32" customWidth="1"/>
    <col min="11" max="11" width="9.83203125" style="32" customWidth="1"/>
    <col min="12" max="16384" width="9.33203125" style="32" customWidth="1"/>
  </cols>
  <sheetData>
    <row r="1" spans="1:11" ht="12" customHeight="1">
      <c r="A1" s="315" t="s">
        <v>273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4" ht="9" customHeight="1">
      <c r="A2" s="33"/>
      <c r="B2" s="34"/>
      <c r="C2" s="34"/>
      <c r="D2" s="35"/>
    </row>
    <row r="3" spans="1:11" s="4" customFormat="1" ht="12.75" customHeight="1">
      <c r="A3" s="310" t="s">
        <v>0</v>
      </c>
      <c r="B3" s="312" t="s">
        <v>193</v>
      </c>
      <c r="C3" s="312"/>
      <c r="D3" s="36"/>
      <c r="E3" s="312" t="s">
        <v>194</v>
      </c>
      <c r="F3" s="312"/>
      <c r="G3" s="37"/>
      <c r="H3" s="313" t="s">
        <v>190</v>
      </c>
      <c r="I3" s="36"/>
      <c r="J3" s="312" t="s">
        <v>186</v>
      </c>
      <c r="K3" s="312"/>
    </row>
    <row r="4" spans="1:11" s="6" customFormat="1" ht="18">
      <c r="A4" s="311"/>
      <c r="B4" s="173" t="s">
        <v>187</v>
      </c>
      <c r="C4" s="173" t="s">
        <v>188</v>
      </c>
      <c r="D4" s="38"/>
      <c r="E4" s="173" t="s">
        <v>187</v>
      </c>
      <c r="F4" s="173" t="s">
        <v>189</v>
      </c>
      <c r="G4" s="38"/>
      <c r="H4" s="314"/>
      <c r="I4" s="38"/>
      <c r="J4" s="173" t="s">
        <v>191</v>
      </c>
      <c r="K4" s="173" t="s">
        <v>192</v>
      </c>
    </row>
    <row r="5" spans="2:8" s="7" customFormat="1" ht="6" customHeight="1">
      <c r="B5" s="8"/>
      <c r="C5" s="8"/>
      <c r="D5" s="8"/>
      <c r="E5" s="8"/>
      <c r="F5" s="8"/>
      <c r="G5" s="8"/>
      <c r="H5" s="9"/>
    </row>
    <row r="6" spans="1:11" s="7" customFormat="1" ht="9" customHeight="1">
      <c r="A6" s="7" t="s">
        <v>2</v>
      </c>
      <c r="B6" s="200">
        <v>25</v>
      </c>
      <c r="C6" s="200">
        <v>23700</v>
      </c>
      <c r="D6" s="161"/>
      <c r="E6" s="201">
        <v>6</v>
      </c>
      <c r="F6" s="201">
        <v>45</v>
      </c>
      <c r="G6" s="161"/>
      <c r="H6" s="204">
        <v>11</v>
      </c>
      <c r="I6" s="204"/>
      <c r="J6" s="204">
        <v>115</v>
      </c>
      <c r="K6" s="204">
        <v>2896</v>
      </c>
    </row>
    <row r="7" spans="1:11" s="7" customFormat="1" ht="9" customHeight="1">
      <c r="A7" s="16" t="s">
        <v>212</v>
      </c>
      <c r="B7" s="200">
        <v>0</v>
      </c>
      <c r="C7" s="200">
        <v>0</v>
      </c>
      <c r="D7" s="161"/>
      <c r="E7" s="201">
        <v>0</v>
      </c>
      <c r="F7" s="201">
        <v>0</v>
      </c>
      <c r="G7" s="161"/>
      <c r="H7" s="204">
        <v>0</v>
      </c>
      <c r="I7" s="204">
        <v>0</v>
      </c>
      <c r="J7" s="204">
        <v>0</v>
      </c>
      <c r="K7" s="204">
        <v>0</v>
      </c>
    </row>
    <row r="8" spans="1:11" s="7" customFormat="1" ht="9" customHeight="1">
      <c r="A8" s="7" t="s">
        <v>5</v>
      </c>
      <c r="B8" s="200">
        <v>13</v>
      </c>
      <c r="C8" s="200">
        <v>1931</v>
      </c>
      <c r="D8" s="161"/>
      <c r="E8" s="201">
        <v>5</v>
      </c>
      <c r="F8" s="201">
        <v>35</v>
      </c>
      <c r="G8" s="161"/>
      <c r="H8" s="204">
        <v>0</v>
      </c>
      <c r="I8" s="204"/>
      <c r="J8" s="204">
        <v>16</v>
      </c>
      <c r="K8" s="204">
        <v>350</v>
      </c>
    </row>
    <row r="9" spans="1:11" s="7" customFormat="1" ht="9" customHeight="1">
      <c r="A9" s="7" t="s">
        <v>3</v>
      </c>
      <c r="B9" s="200">
        <v>33</v>
      </c>
      <c r="C9" s="200">
        <v>4718</v>
      </c>
      <c r="D9" s="161"/>
      <c r="E9" s="201">
        <v>18</v>
      </c>
      <c r="F9" s="201">
        <v>128</v>
      </c>
      <c r="G9" s="161"/>
      <c r="H9" s="204">
        <v>19</v>
      </c>
      <c r="I9" s="204"/>
      <c r="J9" s="204">
        <v>103</v>
      </c>
      <c r="K9" s="204">
        <v>2082</v>
      </c>
    </row>
    <row r="10" spans="1:11" s="7" customFormat="1" ht="9" customHeight="1">
      <c r="A10" s="7" t="s">
        <v>199</v>
      </c>
      <c r="B10" s="200">
        <v>1</v>
      </c>
      <c r="C10" s="200">
        <v>213</v>
      </c>
      <c r="D10" s="161"/>
      <c r="E10" s="201">
        <v>4</v>
      </c>
      <c r="F10" s="201">
        <v>13</v>
      </c>
      <c r="G10" s="161"/>
      <c r="H10" s="204">
        <v>3</v>
      </c>
      <c r="I10" s="204"/>
      <c r="J10" s="204">
        <v>13</v>
      </c>
      <c r="K10" s="204">
        <v>262</v>
      </c>
    </row>
    <row r="11" spans="1:11" s="18" customFormat="1" ht="9" customHeight="1">
      <c r="A11" s="17" t="s">
        <v>155</v>
      </c>
      <c r="B11" s="200">
        <v>0</v>
      </c>
      <c r="C11" s="200">
        <v>0</v>
      </c>
      <c r="D11" s="162"/>
      <c r="E11" s="201">
        <v>1</v>
      </c>
      <c r="F11" s="201">
        <v>2</v>
      </c>
      <c r="G11" s="162"/>
      <c r="H11" s="204">
        <v>3</v>
      </c>
      <c r="I11" s="204"/>
      <c r="J11" s="204">
        <v>2</v>
      </c>
      <c r="K11" s="204">
        <v>19</v>
      </c>
    </row>
    <row r="12" spans="1:11" s="18" customFormat="1" ht="9" customHeight="1">
      <c r="A12" s="17" t="s">
        <v>38</v>
      </c>
      <c r="B12" s="200">
        <v>1</v>
      </c>
      <c r="C12" s="200">
        <v>213</v>
      </c>
      <c r="D12" s="162"/>
      <c r="E12" s="201">
        <v>3</v>
      </c>
      <c r="F12" s="201">
        <v>11</v>
      </c>
      <c r="G12" s="162"/>
      <c r="H12" s="204">
        <v>0</v>
      </c>
      <c r="I12" s="204"/>
      <c r="J12" s="204">
        <v>11</v>
      </c>
      <c r="K12" s="204">
        <v>243</v>
      </c>
    </row>
    <row r="13" spans="1:11" s="7" customFormat="1" ht="9" customHeight="1">
      <c r="A13" s="7" t="s">
        <v>4</v>
      </c>
      <c r="B13" s="200">
        <v>22</v>
      </c>
      <c r="C13" s="200">
        <v>5385</v>
      </c>
      <c r="D13" s="161"/>
      <c r="E13" s="201">
        <v>14</v>
      </c>
      <c r="F13" s="201">
        <v>169</v>
      </c>
      <c r="G13" s="161"/>
      <c r="H13" s="204">
        <v>23</v>
      </c>
      <c r="I13" s="204"/>
      <c r="J13" s="204">
        <v>64</v>
      </c>
      <c r="K13" s="204">
        <v>4401</v>
      </c>
    </row>
    <row r="14" spans="1:11" s="7" customFormat="1" ht="9" customHeight="1">
      <c r="A14" s="7" t="s">
        <v>50</v>
      </c>
      <c r="B14" s="200">
        <v>11</v>
      </c>
      <c r="C14" s="200">
        <v>946</v>
      </c>
      <c r="D14" s="161"/>
      <c r="E14" s="201">
        <v>6</v>
      </c>
      <c r="F14" s="201">
        <v>168</v>
      </c>
      <c r="G14" s="161"/>
      <c r="H14" s="204">
        <v>6</v>
      </c>
      <c r="I14" s="204"/>
      <c r="J14" s="204">
        <v>20</v>
      </c>
      <c r="K14" s="204">
        <v>456</v>
      </c>
    </row>
    <row r="15" spans="1:11" s="7" customFormat="1" ht="9" customHeight="1">
      <c r="A15" s="7" t="s">
        <v>249</v>
      </c>
      <c r="B15" s="200">
        <v>23</v>
      </c>
      <c r="C15" s="200">
        <v>2561</v>
      </c>
      <c r="D15" s="161"/>
      <c r="E15" s="201">
        <v>6</v>
      </c>
      <c r="F15" s="201">
        <v>100</v>
      </c>
      <c r="G15" s="161"/>
      <c r="H15" s="204">
        <v>16</v>
      </c>
      <c r="I15" s="204"/>
      <c r="J15" s="204">
        <v>268</v>
      </c>
      <c r="K15" s="204">
        <v>5421</v>
      </c>
    </row>
    <row r="16" spans="1:11" s="7" customFormat="1" ht="9" customHeight="1">
      <c r="A16" s="7" t="s">
        <v>6</v>
      </c>
      <c r="B16" s="200">
        <v>30</v>
      </c>
      <c r="C16" s="200">
        <v>10373</v>
      </c>
      <c r="D16" s="161"/>
      <c r="E16" s="201">
        <v>30</v>
      </c>
      <c r="F16" s="201">
        <v>139</v>
      </c>
      <c r="G16" s="161"/>
      <c r="H16" s="204">
        <v>22</v>
      </c>
      <c r="I16" s="204"/>
      <c r="J16" s="204">
        <v>137</v>
      </c>
      <c r="K16" s="204">
        <v>3530</v>
      </c>
    </row>
    <row r="17" spans="1:11" s="7" customFormat="1" ht="9" customHeight="1">
      <c r="A17" s="7" t="s">
        <v>7</v>
      </c>
      <c r="B17" s="200">
        <v>6</v>
      </c>
      <c r="C17" s="200">
        <v>833</v>
      </c>
      <c r="D17" s="161"/>
      <c r="E17" s="201">
        <v>3</v>
      </c>
      <c r="F17" s="201">
        <v>42</v>
      </c>
      <c r="G17" s="161"/>
      <c r="H17" s="204">
        <v>4</v>
      </c>
      <c r="I17" s="204"/>
      <c r="J17" s="204">
        <v>274</v>
      </c>
      <c r="K17" s="204">
        <v>4461</v>
      </c>
    </row>
    <row r="18" spans="1:11" s="7" customFormat="1" ht="9" customHeight="1">
      <c r="A18" s="7" t="s">
        <v>8</v>
      </c>
      <c r="B18" s="200">
        <v>9</v>
      </c>
      <c r="C18" s="200">
        <v>2391</v>
      </c>
      <c r="D18" s="161"/>
      <c r="E18" s="201">
        <v>4</v>
      </c>
      <c r="F18" s="201">
        <v>70</v>
      </c>
      <c r="G18" s="161"/>
      <c r="H18" s="204">
        <v>0</v>
      </c>
      <c r="I18" s="204"/>
      <c r="J18" s="204">
        <v>105</v>
      </c>
      <c r="K18" s="204">
        <v>1809</v>
      </c>
    </row>
    <row r="19" spans="1:11" s="7" customFormat="1" ht="9" customHeight="1">
      <c r="A19" s="7" t="s">
        <v>18</v>
      </c>
      <c r="B19" s="200">
        <v>16</v>
      </c>
      <c r="C19" s="200">
        <v>4778</v>
      </c>
      <c r="D19" s="161"/>
      <c r="E19" s="201">
        <v>5</v>
      </c>
      <c r="F19" s="201">
        <v>60</v>
      </c>
      <c r="G19" s="161"/>
      <c r="H19" s="204">
        <v>15</v>
      </c>
      <c r="I19" s="204"/>
      <c r="J19" s="204">
        <v>100</v>
      </c>
      <c r="K19" s="204">
        <v>2199</v>
      </c>
    </row>
    <row r="20" spans="1:11" s="7" customFormat="1" ht="9" customHeight="1">
      <c r="A20" s="7" t="s">
        <v>9</v>
      </c>
      <c r="B20" s="200">
        <v>14</v>
      </c>
      <c r="C20" s="200">
        <v>2847</v>
      </c>
      <c r="D20" s="161"/>
      <c r="E20" s="201">
        <v>4</v>
      </c>
      <c r="F20" s="201">
        <v>85</v>
      </c>
      <c r="G20" s="161"/>
      <c r="H20" s="204">
        <v>18</v>
      </c>
      <c r="I20" s="204"/>
      <c r="J20" s="204">
        <v>74</v>
      </c>
      <c r="K20" s="204">
        <v>1273</v>
      </c>
    </row>
    <row r="21" spans="1:11" s="7" customFormat="1" ht="9" customHeight="1">
      <c r="A21" s="7" t="s">
        <v>10</v>
      </c>
      <c r="B21" s="200">
        <v>7</v>
      </c>
      <c r="C21" s="200">
        <v>1250</v>
      </c>
      <c r="D21" s="161"/>
      <c r="E21" s="201">
        <v>7</v>
      </c>
      <c r="F21" s="201">
        <v>0</v>
      </c>
      <c r="G21" s="161"/>
      <c r="H21" s="204">
        <v>1</v>
      </c>
      <c r="I21" s="204"/>
      <c r="J21" s="204">
        <v>15</v>
      </c>
      <c r="K21" s="204">
        <v>332</v>
      </c>
    </row>
    <row r="22" spans="1:11" s="7" customFormat="1" ht="9" customHeight="1">
      <c r="A22" s="7" t="s">
        <v>11</v>
      </c>
      <c r="B22" s="200">
        <v>17</v>
      </c>
      <c r="C22" s="200">
        <v>8923</v>
      </c>
      <c r="D22" s="161"/>
      <c r="E22" s="201">
        <v>5</v>
      </c>
      <c r="F22" s="201">
        <v>53</v>
      </c>
      <c r="G22" s="161"/>
      <c r="H22" s="204">
        <v>27</v>
      </c>
      <c r="I22" s="204"/>
      <c r="J22" s="204">
        <v>93</v>
      </c>
      <c r="K22" s="204">
        <v>1781</v>
      </c>
    </row>
    <row r="23" spans="1:11" s="7" customFormat="1" ht="9" customHeight="1">
      <c r="A23" s="7" t="s">
        <v>12</v>
      </c>
      <c r="B23" s="200">
        <v>28</v>
      </c>
      <c r="C23" s="200">
        <v>8999</v>
      </c>
      <c r="D23" s="161"/>
      <c r="E23" s="201">
        <v>11</v>
      </c>
      <c r="F23" s="201">
        <v>157</v>
      </c>
      <c r="G23" s="161"/>
      <c r="H23" s="204">
        <v>5</v>
      </c>
      <c r="I23" s="204"/>
      <c r="J23" s="204">
        <v>221</v>
      </c>
      <c r="K23" s="204">
        <v>3967</v>
      </c>
    </row>
    <row r="24" spans="1:11" s="7" customFormat="1" ht="9" customHeight="1">
      <c r="A24" s="7" t="s">
        <v>13</v>
      </c>
      <c r="B24" s="200">
        <v>5</v>
      </c>
      <c r="C24" s="200">
        <v>1600</v>
      </c>
      <c r="D24" s="161"/>
      <c r="E24" s="201">
        <v>2</v>
      </c>
      <c r="F24" s="201">
        <v>24</v>
      </c>
      <c r="G24" s="161"/>
      <c r="H24" s="204">
        <v>3</v>
      </c>
      <c r="I24" s="204"/>
      <c r="J24" s="204">
        <v>12</v>
      </c>
      <c r="K24" s="204">
        <v>983</v>
      </c>
    </row>
    <row r="25" spans="1:11" s="7" customFormat="1" ht="9" customHeight="1">
      <c r="A25" s="7" t="s">
        <v>14</v>
      </c>
      <c r="B25" s="200">
        <v>49</v>
      </c>
      <c r="C25" s="200">
        <v>9033</v>
      </c>
      <c r="D25" s="161"/>
      <c r="E25" s="201">
        <v>23</v>
      </c>
      <c r="F25" s="201">
        <v>57</v>
      </c>
      <c r="G25" s="161"/>
      <c r="H25" s="204">
        <v>13</v>
      </c>
      <c r="I25" s="204"/>
      <c r="J25" s="204">
        <v>145</v>
      </c>
      <c r="K25" s="204">
        <v>2732</v>
      </c>
    </row>
    <row r="26" spans="1:11" s="7" customFormat="1" ht="9" customHeight="1">
      <c r="A26" s="7" t="s">
        <v>123</v>
      </c>
      <c r="B26" s="200">
        <v>28</v>
      </c>
      <c r="C26" s="200">
        <v>5210</v>
      </c>
      <c r="D26" s="161"/>
      <c r="E26" s="201">
        <v>22</v>
      </c>
      <c r="F26" s="201">
        <v>314</v>
      </c>
      <c r="G26" s="161"/>
      <c r="H26" s="204">
        <v>7</v>
      </c>
      <c r="I26" s="204"/>
      <c r="J26" s="204">
        <v>42</v>
      </c>
      <c r="K26" s="204">
        <v>1101</v>
      </c>
    </row>
    <row r="27" spans="1:11" s="7" customFormat="1" ht="9" customHeight="1">
      <c r="A27" s="7" t="s">
        <v>15</v>
      </c>
      <c r="B27" s="200">
        <v>7</v>
      </c>
      <c r="C27" s="200">
        <v>1319</v>
      </c>
      <c r="D27" s="161"/>
      <c r="E27" s="201">
        <v>457</v>
      </c>
      <c r="F27" s="201">
        <v>50</v>
      </c>
      <c r="G27" s="161"/>
      <c r="H27" s="204">
        <v>3</v>
      </c>
      <c r="I27" s="204"/>
      <c r="J27" s="204">
        <v>45</v>
      </c>
      <c r="K27" s="204">
        <v>875</v>
      </c>
    </row>
    <row r="28" spans="2:11" s="7" customFormat="1" ht="9" customHeight="1">
      <c r="B28" s="200"/>
      <c r="C28" s="200"/>
      <c r="D28" s="161"/>
      <c r="E28" s="201"/>
      <c r="F28" s="201"/>
      <c r="G28" s="161"/>
      <c r="H28" s="204"/>
      <c r="I28" s="204"/>
      <c r="J28" s="204"/>
      <c r="K28" s="204"/>
    </row>
    <row r="29" spans="1:11" s="12" customFormat="1" ht="9" customHeight="1">
      <c r="A29" s="12" t="s">
        <v>16</v>
      </c>
      <c r="B29" s="202">
        <v>344</v>
      </c>
      <c r="C29" s="202">
        <v>97010</v>
      </c>
      <c r="D29" s="163"/>
      <c r="E29" s="203">
        <v>632</v>
      </c>
      <c r="F29" s="203">
        <v>1709</v>
      </c>
      <c r="G29" s="163"/>
      <c r="H29" s="205">
        <v>196</v>
      </c>
      <c r="I29" s="205"/>
      <c r="J29" s="205">
        <v>1862</v>
      </c>
      <c r="K29" s="205">
        <v>40911</v>
      </c>
    </row>
    <row r="30" spans="1:11" s="12" customFormat="1" ht="9" customHeight="1">
      <c r="A30" s="12" t="s">
        <v>137</v>
      </c>
      <c r="B30" s="202">
        <v>128</v>
      </c>
      <c r="C30" s="202">
        <v>39454</v>
      </c>
      <c r="D30" s="163"/>
      <c r="E30" s="203">
        <v>59</v>
      </c>
      <c r="F30" s="203">
        <v>658</v>
      </c>
      <c r="G30" s="163"/>
      <c r="H30" s="205">
        <v>78</v>
      </c>
      <c r="I30" s="205"/>
      <c r="J30" s="205">
        <v>599</v>
      </c>
      <c r="K30" s="205">
        <v>15868</v>
      </c>
    </row>
    <row r="31" spans="1:11" s="12" customFormat="1" ht="9" customHeight="1">
      <c r="A31" s="12" t="s">
        <v>138</v>
      </c>
      <c r="B31" s="202">
        <v>61</v>
      </c>
      <c r="C31" s="202">
        <v>18375</v>
      </c>
      <c r="D31" s="163"/>
      <c r="E31" s="203">
        <v>42</v>
      </c>
      <c r="F31" s="203">
        <v>311</v>
      </c>
      <c r="G31" s="163"/>
      <c r="H31" s="205">
        <v>41</v>
      </c>
      <c r="I31" s="205"/>
      <c r="J31" s="205">
        <v>616</v>
      </c>
      <c r="K31" s="205">
        <v>11999</v>
      </c>
    </row>
    <row r="32" spans="1:11" s="12" customFormat="1" ht="9" customHeight="1">
      <c r="A32" s="12" t="s">
        <v>139</v>
      </c>
      <c r="B32" s="202">
        <v>155</v>
      </c>
      <c r="C32" s="202">
        <v>39181</v>
      </c>
      <c r="D32" s="163"/>
      <c r="E32" s="203">
        <v>531</v>
      </c>
      <c r="F32" s="203">
        <v>740</v>
      </c>
      <c r="G32" s="163"/>
      <c r="H32" s="205">
        <v>77</v>
      </c>
      <c r="I32" s="205"/>
      <c r="J32" s="205">
        <v>647</v>
      </c>
      <c r="K32" s="205">
        <v>13044</v>
      </c>
    </row>
    <row r="33" spans="1:11" s="7" customFormat="1" ht="4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="23" customFormat="1" ht="6" customHeight="1"/>
    <row r="35" spans="1:8" s="23" customFormat="1" ht="9" customHeight="1">
      <c r="A35" s="17" t="s">
        <v>216</v>
      </c>
      <c r="B35" s="24"/>
      <c r="C35" s="24"/>
      <c r="D35" s="24"/>
      <c r="E35" s="24"/>
      <c r="F35" s="24"/>
      <c r="G35" s="24"/>
      <c r="H35" s="25"/>
    </row>
    <row r="36" ht="9">
      <c r="A36" s="26"/>
    </row>
  </sheetData>
  <sheetProtection/>
  <mergeCells count="6">
    <mergeCell ref="A3:A4"/>
    <mergeCell ref="J3:K3"/>
    <mergeCell ref="B3:C3"/>
    <mergeCell ref="E3:F3"/>
    <mergeCell ref="H3:H4"/>
    <mergeCell ref="A1:K1"/>
  </mergeCells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51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55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" style="28" customWidth="1"/>
    <col min="2" max="2" width="7.16015625" style="30" customWidth="1"/>
    <col min="3" max="3" width="7.66015625" style="30" customWidth="1"/>
    <col min="4" max="4" width="10.33203125" style="30" customWidth="1"/>
    <col min="5" max="5" width="11.66015625" style="30" customWidth="1"/>
    <col min="6" max="6" width="12" style="30" customWidth="1"/>
    <col min="7" max="9" width="9.5" style="30" customWidth="1"/>
    <col min="10" max="10" width="13.33203125" style="29" customWidth="1"/>
    <col min="11" max="16384" width="9.33203125" style="28" customWidth="1"/>
  </cols>
  <sheetData>
    <row r="1" spans="1:10" s="4" customFormat="1" ht="10.5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0.5" customHeight="1">
      <c r="A2" s="4" t="s">
        <v>135</v>
      </c>
      <c r="B2" s="2"/>
      <c r="C2" s="2"/>
      <c r="D2" s="2"/>
      <c r="E2" s="2"/>
      <c r="F2" s="2"/>
      <c r="G2" s="2"/>
      <c r="H2" s="2"/>
      <c r="I2" s="2"/>
      <c r="J2" s="3"/>
    </row>
    <row r="3" spans="2:10" s="4" customFormat="1" ht="9" customHeight="1">
      <c r="B3" s="2"/>
      <c r="C3" s="2"/>
      <c r="D3" s="2"/>
      <c r="E3" s="2"/>
      <c r="F3" s="2"/>
      <c r="G3" s="2"/>
      <c r="H3" s="2"/>
      <c r="I3" s="2"/>
      <c r="J3" s="3"/>
    </row>
    <row r="4" spans="1:10" s="6" customFormat="1" ht="28.5" customHeight="1">
      <c r="A4" s="5" t="s">
        <v>0</v>
      </c>
      <c r="B4" s="175" t="s">
        <v>151</v>
      </c>
      <c r="C4" s="175" t="s">
        <v>148</v>
      </c>
      <c r="D4" s="175" t="s">
        <v>157</v>
      </c>
      <c r="E4" s="175" t="s">
        <v>158</v>
      </c>
      <c r="F4" s="175" t="s">
        <v>1</v>
      </c>
      <c r="G4" s="175" t="s">
        <v>152</v>
      </c>
      <c r="H4" s="175" t="s">
        <v>153</v>
      </c>
      <c r="I4" s="175" t="s">
        <v>149</v>
      </c>
      <c r="J4" s="176" t="s">
        <v>154</v>
      </c>
    </row>
    <row r="5" spans="2:10" s="7" customFormat="1" ht="6" customHeight="1">
      <c r="B5" s="8"/>
      <c r="C5" s="8"/>
      <c r="D5" s="8"/>
      <c r="E5" s="8"/>
      <c r="F5" s="8"/>
      <c r="G5" s="8"/>
      <c r="H5" s="8"/>
      <c r="I5" s="8"/>
      <c r="J5" s="9"/>
    </row>
    <row r="6" spans="1:10" s="12" customFormat="1" ht="9" customHeight="1">
      <c r="A6" s="259">
        <v>2008</v>
      </c>
      <c r="B6" s="185">
        <v>100</v>
      </c>
      <c r="C6" s="185">
        <v>34</v>
      </c>
      <c r="D6" s="10">
        <v>548419</v>
      </c>
      <c r="E6" s="185">
        <v>1705071</v>
      </c>
      <c r="F6" s="185">
        <v>13792838</v>
      </c>
      <c r="G6" s="185">
        <v>3113</v>
      </c>
      <c r="H6" s="185">
        <v>295532</v>
      </c>
      <c r="I6" s="185">
        <v>143285</v>
      </c>
      <c r="J6" s="185">
        <v>41659150.5</v>
      </c>
    </row>
    <row r="7" spans="1:10" s="12" customFormat="1" ht="9" customHeight="1">
      <c r="A7" s="259">
        <v>2009</v>
      </c>
      <c r="B7" s="185">
        <v>101</v>
      </c>
      <c r="C7" s="185">
        <v>34</v>
      </c>
      <c r="D7" s="10">
        <v>541651</v>
      </c>
      <c r="E7" s="185">
        <v>1599857</v>
      </c>
      <c r="F7" s="185">
        <v>13197617</v>
      </c>
      <c r="G7" s="185">
        <v>2926</v>
      </c>
      <c r="H7" s="185">
        <v>304007</v>
      </c>
      <c r="I7" s="185">
        <v>129165</v>
      </c>
      <c r="J7" s="185">
        <v>32590929.3</v>
      </c>
    </row>
    <row r="8" spans="1:10" s="12" customFormat="1" ht="9" customHeight="1">
      <c r="A8" s="259">
        <v>2010</v>
      </c>
      <c r="B8" s="185">
        <v>101</v>
      </c>
      <c r="C8" s="185">
        <v>34</v>
      </c>
      <c r="D8" s="10">
        <v>566635</v>
      </c>
      <c r="E8" s="185">
        <v>1610210</v>
      </c>
      <c r="F8" s="185">
        <v>13300273</v>
      </c>
      <c r="G8" s="185">
        <v>2801</v>
      </c>
      <c r="H8" s="185">
        <v>308239</v>
      </c>
      <c r="I8" s="185">
        <v>123234</v>
      </c>
      <c r="J8" s="185">
        <v>28869209.63</v>
      </c>
    </row>
    <row r="9" spans="1:10" s="12" customFormat="1" ht="9" customHeight="1">
      <c r="A9" s="259" t="s">
        <v>268</v>
      </c>
      <c r="B9" s="184">
        <v>101</v>
      </c>
      <c r="C9" s="184">
        <v>34</v>
      </c>
      <c r="D9" s="10">
        <v>556171</v>
      </c>
      <c r="E9" s="185">
        <v>1603937</v>
      </c>
      <c r="F9" s="185">
        <v>13332990</v>
      </c>
      <c r="G9" s="185">
        <v>2754</v>
      </c>
      <c r="H9" s="185">
        <v>292686</v>
      </c>
      <c r="I9" s="185">
        <v>140684</v>
      </c>
      <c r="J9" s="185">
        <v>20445651.39</v>
      </c>
    </row>
    <row r="10" spans="1:10" s="12" customFormat="1" ht="9" customHeight="1">
      <c r="A10" s="259">
        <v>2012</v>
      </c>
      <c r="B10" s="184">
        <v>101</v>
      </c>
      <c r="C10" s="184">
        <v>34</v>
      </c>
      <c r="D10" s="11">
        <v>562152</v>
      </c>
      <c r="E10" s="185">
        <v>1609499</v>
      </c>
      <c r="F10" s="185">
        <v>13475877</v>
      </c>
      <c r="G10" s="185">
        <v>2724</v>
      </c>
      <c r="H10" s="185">
        <v>281996</v>
      </c>
      <c r="I10" s="185">
        <v>121590</v>
      </c>
      <c r="J10" s="185">
        <v>17639468.91</v>
      </c>
    </row>
    <row r="11" spans="1:10" s="12" customFormat="1" ht="9" customHeight="1">
      <c r="A11" s="183" t="s">
        <v>266</v>
      </c>
      <c r="B11" s="184">
        <v>101</v>
      </c>
      <c r="C11" s="184">
        <v>33</v>
      </c>
      <c r="D11" s="11">
        <v>564330</v>
      </c>
      <c r="E11" s="185">
        <v>1563160</v>
      </c>
      <c r="F11" s="185">
        <v>13805410</v>
      </c>
      <c r="G11" s="185">
        <v>2635</v>
      </c>
      <c r="H11" s="185">
        <v>284830</v>
      </c>
      <c r="I11" s="185">
        <v>125586</v>
      </c>
      <c r="J11" s="185">
        <v>13828527.31</v>
      </c>
    </row>
    <row r="12" spans="1:10" s="12" customFormat="1" ht="9" customHeight="1">
      <c r="A12" s="259">
        <v>2014</v>
      </c>
      <c r="B12" s="281">
        <v>101</v>
      </c>
      <c r="C12" s="281">
        <v>33</v>
      </c>
      <c r="D12" s="11">
        <v>571508</v>
      </c>
      <c r="E12" s="282">
        <v>1593234</v>
      </c>
      <c r="F12" s="282">
        <v>13883559</v>
      </c>
      <c r="G12" s="282">
        <v>2653</v>
      </c>
      <c r="H12" s="282">
        <v>278146</v>
      </c>
      <c r="I12" s="282">
        <v>105081</v>
      </c>
      <c r="J12" s="282">
        <v>12710324.37</v>
      </c>
    </row>
    <row r="13" spans="2:3" s="7" customFormat="1" ht="9.75" customHeight="1">
      <c r="B13" s="13"/>
      <c r="C13" s="13"/>
    </row>
    <row r="14" spans="1:10" s="7" customFormat="1" ht="9" customHeight="1">
      <c r="A14" s="302" t="s">
        <v>269</v>
      </c>
      <c r="B14" s="302"/>
      <c r="C14" s="302"/>
      <c r="D14" s="302"/>
      <c r="E14" s="302"/>
      <c r="F14" s="302"/>
      <c r="G14" s="302"/>
      <c r="H14" s="302"/>
      <c r="I14" s="302"/>
      <c r="J14" s="302"/>
    </row>
    <row r="15" spans="2:10" s="7" customFormat="1" ht="6" customHeight="1">
      <c r="B15" s="15"/>
      <c r="C15" s="15"/>
      <c r="D15" s="8"/>
      <c r="E15" s="8"/>
      <c r="F15" s="8"/>
      <c r="G15" s="8"/>
      <c r="H15" s="8"/>
      <c r="I15" s="8"/>
      <c r="J15" s="9"/>
    </row>
    <row r="16" spans="1:10" s="7" customFormat="1" ht="9" customHeight="1">
      <c r="A16" s="7" t="s">
        <v>17</v>
      </c>
      <c r="B16" s="282">
        <v>8</v>
      </c>
      <c r="C16" s="126">
        <v>1</v>
      </c>
      <c r="D16" s="10">
        <v>71192</v>
      </c>
      <c r="E16" s="10">
        <v>161646</v>
      </c>
      <c r="F16" s="283">
        <v>1183906</v>
      </c>
      <c r="G16" s="284">
        <v>123</v>
      </c>
      <c r="H16" s="285">
        <v>19433</v>
      </c>
      <c r="I16" s="285">
        <v>17407</v>
      </c>
      <c r="J16" s="286">
        <v>1075274.4</v>
      </c>
    </row>
    <row r="17" spans="1:10" s="7" customFormat="1" ht="9" customHeight="1">
      <c r="A17" s="16" t="s">
        <v>156</v>
      </c>
      <c r="B17" s="282" t="s">
        <v>130</v>
      </c>
      <c r="C17" s="159" t="s">
        <v>130</v>
      </c>
      <c r="D17" s="10" t="s">
        <v>130</v>
      </c>
      <c r="E17" s="10" t="s">
        <v>130</v>
      </c>
      <c r="F17" s="283" t="s">
        <v>130</v>
      </c>
      <c r="G17" s="287" t="s">
        <v>130</v>
      </c>
      <c r="H17" s="288" t="s">
        <v>130</v>
      </c>
      <c r="I17" s="288" t="s">
        <v>130</v>
      </c>
      <c r="J17" s="289" t="s">
        <v>130</v>
      </c>
    </row>
    <row r="18" spans="1:10" s="7" customFormat="1" ht="9" customHeight="1">
      <c r="A18" s="7" t="s">
        <v>5</v>
      </c>
      <c r="B18" s="282">
        <v>4</v>
      </c>
      <c r="C18" s="126">
        <v>2</v>
      </c>
      <c r="D18" s="10">
        <v>12262</v>
      </c>
      <c r="E18" s="10">
        <v>40736</v>
      </c>
      <c r="F18" s="283">
        <v>426186</v>
      </c>
      <c r="G18" s="284">
        <v>80</v>
      </c>
      <c r="H18" s="285">
        <v>7159</v>
      </c>
      <c r="I18" s="285">
        <v>1818</v>
      </c>
      <c r="J18" s="286">
        <v>545473.94</v>
      </c>
    </row>
    <row r="19" spans="1:10" s="7" customFormat="1" ht="9" customHeight="1">
      <c r="A19" s="7" t="s">
        <v>3</v>
      </c>
      <c r="B19" s="282">
        <v>9</v>
      </c>
      <c r="C19" s="159" t="s">
        <v>130</v>
      </c>
      <c r="D19" s="10">
        <v>49809</v>
      </c>
      <c r="E19" s="10">
        <v>123376</v>
      </c>
      <c r="F19" s="283">
        <v>1304885</v>
      </c>
      <c r="G19" s="284">
        <v>132</v>
      </c>
      <c r="H19" s="285">
        <v>25564</v>
      </c>
      <c r="I19" s="285">
        <v>8105</v>
      </c>
      <c r="J19" s="286">
        <v>1764845.12</v>
      </c>
    </row>
    <row r="20" spans="1:10" s="7" customFormat="1" ht="9" customHeight="1">
      <c r="A20" s="7" t="s">
        <v>199</v>
      </c>
      <c r="B20" s="185">
        <v>2</v>
      </c>
      <c r="C20" s="159" t="s">
        <v>130</v>
      </c>
      <c r="D20" s="10">
        <v>3773</v>
      </c>
      <c r="E20" s="10">
        <v>14908</v>
      </c>
      <c r="F20" s="188">
        <v>115634</v>
      </c>
      <c r="G20" s="192">
        <v>16</v>
      </c>
      <c r="H20" s="196">
        <v>1755</v>
      </c>
      <c r="I20" s="196">
        <v>632</v>
      </c>
      <c r="J20" s="260">
        <v>138924.36</v>
      </c>
    </row>
    <row r="21" spans="1:10" s="18" customFormat="1" ht="9" customHeight="1">
      <c r="A21" s="17" t="s">
        <v>155</v>
      </c>
      <c r="B21" s="185">
        <v>1</v>
      </c>
      <c r="C21" s="180" t="s">
        <v>130</v>
      </c>
      <c r="D21" s="10">
        <v>1282</v>
      </c>
      <c r="E21" s="10">
        <v>6487</v>
      </c>
      <c r="F21" s="188">
        <v>25426</v>
      </c>
      <c r="G21" s="192">
        <v>5</v>
      </c>
      <c r="H21" s="196">
        <v>497</v>
      </c>
      <c r="I21" s="196">
        <v>342</v>
      </c>
      <c r="J21" s="260">
        <v>70894.65</v>
      </c>
    </row>
    <row r="22" spans="1:10" s="18" customFormat="1" ht="9" customHeight="1">
      <c r="A22" s="17" t="s">
        <v>38</v>
      </c>
      <c r="B22" s="185">
        <v>1</v>
      </c>
      <c r="C22" s="180" t="s">
        <v>130</v>
      </c>
      <c r="D22" s="10">
        <v>2491</v>
      </c>
      <c r="E22" s="10">
        <v>8421</v>
      </c>
      <c r="F22" s="188">
        <v>90208</v>
      </c>
      <c r="G22" s="192">
        <v>11</v>
      </c>
      <c r="H22" s="196">
        <v>1258</v>
      </c>
      <c r="I22" s="196">
        <v>290</v>
      </c>
      <c r="J22" s="260">
        <v>68029.71</v>
      </c>
    </row>
    <row r="23" spans="1:10" s="7" customFormat="1" ht="9" customHeight="1">
      <c r="A23" s="7" t="s">
        <v>4</v>
      </c>
      <c r="B23" s="185">
        <v>7</v>
      </c>
      <c r="C23" s="126">
        <v>1</v>
      </c>
      <c r="D23" s="10">
        <v>64680</v>
      </c>
      <c r="E23" s="10">
        <v>139226</v>
      </c>
      <c r="F23" s="188">
        <v>1072578</v>
      </c>
      <c r="G23" s="192">
        <v>219</v>
      </c>
      <c r="H23" s="196">
        <v>32577</v>
      </c>
      <c r="I23" s="196">
        <v>11718</v>
      </c>
      <c r="J23" s="260">
        <v>1146836.5</v>
      </c>
    </row>
    <row r="24" spans="1:10" s="7" customFormat="1" ht="9" customHeight="1">
      <c r="A24" s="7" t="s">
        <v>50</v>
      </c>
      <c r="B24" s="185">
        <v>4</v>
      </c>
      <c r="C24" s="159" t="s">
        <v>130</v>
      </c>
      <c r="D24" s="10">
        <v>12049</v>
      </c>
      <c r="E24" s="10">
        <v>44014</v>
      </c>
      <c r="F24" s="188">
        <v>316860</v>
      </c>
      <c r="G24" s="192">
        <v>46</v>
      </c>
      <c r="H24" s="196">
        <v>6410</v>
      </c>
      <c r="I24" s="196">
        <v>3524</v>
      </c>
      <c r="J24" s="260">
        <v>218079.06</v>
      </c>
    </row>
    <row r="25" spans="1:10" s="7" customFormat="1" ht="9" customHeight="1">
      <c r="A25" s="7" t="s">
        <v>249</v>
      </c>
      <c r="B25" s="185">
        <v>9</v>
      </c>
      <c r="C25" s="126">
        <v>3</v>
      </c>
      <c r="D25" s="10">
        <v>51415</v>
      </c>
      <c r="E25" s="10">
        <v>182963</v>
      </c>
      <c r="F25" s="189">
        <v>1109651</v>
      </c>
      <c r="G25" s="193">
        <v>159</v>
      </c>
      <c r="H25" s="197">
        <v>25246</v>
      </c>
      <c r="I25" s="197">
        <v>6627</v>
      </c>
      <c r="J25" s="261">
        <v>825465.84</v>
      </c>
    </row>
    <row r="26" spans="1:10" s="7" customFormat="1" ht="9" customHeight="1">
      <c r="A26" s="7" t="s">
        <v>6</v>
      </c>
      <c r="B26" s="185">
        <v>10</v>
      </c>
      <c r="C26" s="126">
        <v>2</v>
      </c>
      <c r="D26" s="10">
        <v>60328</v>
      </c>
      <c r="E26" s="10">
        <v>164534</v>
      </c>
      <c r="F26" s="188">
        <v>1404978</v>
      </c>
      <c r="G26" s="192">
        <v>229</v>
      </c>
      <c r="H26" s="196">
        <v>35920</v>
      </c>
      <c r="I26" s="196">
        <v>10562</v>
      </c>
      <c r="J26" s="260">
        <v>1338219.39</v>
      </c>
    </row>
    <row r="27" spans="1:10" s="7" customFormat="1" ht="9" customHeight="1">
      <c r="A27" s="7" t="s">
        <v>7</v>
      </c>
      <c r="B27" s="185">
        <v>2</v>
      </c>
      <c r="C27" s="126">
        <v>5</v>
      </c>
      <c r="D27" s="10">
        <v>14340</v>
      </c>
      <c r="E27" s="10">
        <v>39481</v>
      </c>
      <c r="F27" s="188">
        <v>313632</v>
      </c>
      <c r="G27" s="192">
        <v>152</v>
      </c>
      <c r="H27" s="196">
        <v>8021</v>
      </c>
      <c r="I27" s="196">
        <v>2525</v>
      </c>
      <c r="J27" s="260">
        <v>209685.02</v>
      </c>
    </row>
    <row r="28" spans="1:10" s="7" customFormat="1" ht="9" customHeight="1">
      <c r="A28" s="7" t="s">
        <v>8</v>
      </c>
      <c r="B28" s="185">
        <v>5</v>
      </c>
      <c r="C28" s="126">
        <v>3</v>
      </c>
      <c r="D28" s="10">
        <v>20026</v>
      </c>
      <c r="E28" s="10">
        <v>63170</v>
      </c>
      <c r="F28" s="188">
        <v>559081</v>
      </c>
      <c r="G28" s="192">
        <v>68</v>
      </c>
      <c r="H28" s="196">
        <v>11489</v>
      </c>
      <c r="I28" s="196">
        <v>3278</v>
      </c>
      <c r="J28" s="260">
        <v>541985.88</v>
      </c>
    </row>
    <row r="29" spans="1:10" s="7" customFormat="1" ht="9" customHeight="1">
      <c r="A29" s="7" t="s">
        <v>18</v>
      </c>
      <c r="B29" s="185">
        <v>5</v>
      </c>
      <c r="C29" s="126">
        <v>1</v>
      </c>
      <c r="D29" s="10">
        <v>55000</v>
      </c>
      <c r="E29" s="10">
        <v>207114</v>
      </c>
      <c r="F29" s="189">
        <v>2028366</v>
      </c>
      <c r="G29" s="193">
        <v>321</v>
      </c>
      <c r="H29" s="197">
        <v>28862</v>
      </c>
      <c r="I29" s="197">
        <v>7573</v>
      </c>
      <c r="J29" s="261">
        <v>865659.56</v>
      </c>
    </row>
    <row r="30" spans="1:10" s="7" customFormat="1" ht="9" customHeight="1">
      <c r="A30" s="7" t="s">
        <v>9</v>
      </c>
      <c r="B30" s="185">
        <v>4</v>
      </c>
      <c r="C30" s="126">
        <v>3</v>
      </c>
      <c r="D30" s="10">
        <v>19210</v>
      </c>
      <c r="E30" s="10">
        <v>46885</v>
      </c>
      <c r="F30" s="188">
        <v>417620</v>
      </c>
      <c r="G30" s="192">
        <v>105</v>
      </c>
      <c r="H30" s="196">
        <v>9041</v>
      </c>
      <c r="I30" s="196">
        <v>3519</v>
      </c>
      <c r="J30" s="260">
        <v>338417.85</v>
      </c>
    </row>
    <row r="31" spans="1:10" s="7" customFormat="1" ht="9" customHeight="1">
      <c r="A31" s="7" t="s">
        <v>10</v>
      </c>
      <c r="B31" s="185">
        <v>2</v>
      </c>
      <c r="C31" s="159" t="s">
        <v>130</v>
      </c>
      <c r="D31" s="10">
        <v>5120</v>
      </c>
      <c r="E31" s="10">
        <v>11810</v>
      </c>
      <c r="F31" s="188">
        <v>132555</v>
      </c>
      <c r="G31" s="192">
        <v>68</v>
      </c>
      <c r="H31" s="196">
        <v>2117</v>
      </c>
      <c r="I31" s="196">
        <v>908</v>
      </c>
      <c r="J31" s="260">
        <v>147439.49</v>
      </c>
    </row>
    <row r="32" spans="1:10" s="7" customFormat="1" ht="9" customHeight="1">
      <c r="A32" s="7" t="s">
        <v>11</v>
      </c>
      <c r="B32" s="185">
        <v>5</v>
      </c>
      <c r="C32" s="159" t="s">
        <v>130</v>
      </c>
      <c r="D32" s="10">
        <v>45143</v>
      </c>
      <c r="E32" s="10">
        <v>84383</v>
      </c>
      <c r="F32" s="188">
        <v>825997</v>
      </c>
      <c r="G32" s="192">
        <v>194</v>
      </c>
      <c r="H32" s="196">
        <v>18754</v>
      </c>
      <c r="I32" s="196">
        <v>6665</v>
      </c>
      <c r="J32" s="260">
        <v>878959.09</v>
      </c>
    </row>
    <row r="33" spans="1:10" s="7" customFormat="1" ht="9" customHeight="1">
      <c r="A33" s="7" t="s">
        <v>12</v>
      </c>
      <c r="B33" s="185">
        <v>5</v>
      </c>
      <c r="C33" s="126">
        <v>3</v>
      </c>
      <c r="D33" s="10">
        <v>24509</v>
      </c>
      <c r="E33" s="10">
        <v>83730</v>
      </c>
      <c r="F33" s="188">
        <v>741342</v>
      </c>
      <c r="G33" s="192">
        <v>231</v>
      </c>
      <c r="H33" s="196">
        <v>14678</v>
      </c>
      <c r="I33" s="196">
        <v>8221</v>
      </c>
      <c r="J33" s="260">
        <v>596204.36</v>
      </c>
    </row>
    <row r="34" spans="1:10" s="7" customFormat="1" ht="9" customHeight="1">
      <c r="A34" s="7" t="s">
        <v>19</v>
      </c>
      <c r="B34" s="185">
        <v>2</v>
      </c>
      <c r="C34" s="159" t="s">
        <v>130</v>
      </c>
      <c r="D34" s="10">
        <v>4727</v>
      </c>
      <c r="E34" s="10">
        <v>19023</v>
      </c>
      <c r="F34" s="188">
        <v>200314</v>
      </c>
      <c r="G34" s="192">
        <v>50</v>
      </c>
      <c r="H34" s="196">
        <v>3225</v>
      </c>
      <c r="I34" s="196">
        <v>1038</v>
      </c>
      <c r="J34" s="260">
        <v>150955.74</v>
      </c>
    </row>
    <row r="35" spans="1:10" s="7" customFormat="1" ht="9" customHeight="1">
      <c r="A35" s="7" t="s">
        <v>14</v>
      </c>
      <c r="B35" s="185">
        <v>4</v>
      </c>
      <c r="C35" s="126">
        <v>4</v>
      </c>
      <c r="D35" s="10">
        <v>16614</v>
      </c>
      <c r="E35" s="10">
        <v>36780</v>
      </c>
      <c r="F35" s="188">
        <v>350490</v>
      </c>
      <c r="G35" s="192">
        <v>170</v>
      </c>
      <c r="H35" s="196">
        <v>9129</v>
      </c>
      <c r="I35" s="196">
        <v>4460</v>
      </c>
      <c r="J35" s="260">
        <v>443657.95</v>
      </c>
    </row>
    <row r="36" spans="1:10" s="7" customFormat="1" ht="9" customHeight="1">
      <c r="A36" s="7" t="s">
        <v>20</v>
      </c>
      <c r="B36" s="185">
        <v>9</v>
      </c>
      <c r="C36" s="126">
        <v>5</v>
      </c>
      <c r="D36" s="10">
        <v>34074</v>
      </c>
      <c r="E36" s="10">
        <v>113328</v>
      </c>
      <c r="F36" s="188">
        <v>1034886</v>
      </c>
      <c r="G36" s="192">
        <v>232</v>
      </c>
      <c r="H36" s="196">
        <v>12133</v>
      </c>
      <c r="I36" s="196">
        <v>4498</v>
      </c>
      <c r="J36" s="260">
        <v>1223856.97</v>
      </c>
    </row>
    <row r="37" spans="1:10" s="7" customFormat="1" ht="9" customHeight="1">
      <c r="A37" s="7" t="s">
        <v>15</v>
      </c>
      <c r="B37" s="185">
        <v>4</v>
      </c>
      <c r="C37" s="159" t="s">
        <v>130</v>
      </c>
      <c r="D37" s="10">
        <v>7237</v>
      </c>
      <c r="E37" s="10">
        <v>16127</v>
      </c>
      <c r="F37" s="188">
        <v>344598</v>
      </c>
      <c r="G37" s="192">
        <v>58</v>
      </c>
      <c r="H37" s="196">
        <v>6633</v>
      </c>
      <c r="I37" s="196">
        <v>2003</v>
      </c>
      <c r="J37" s="260">
        <v>260383.85</v>
      </c>
    </row>
    <row r="38" spans="1:10" s="7" customFormat="1" ht="9" customHeight="1">
      <c r="A38" s="290"/>
      <c r="B38" s="185"/>
      <c r="C38" s="126"/>
      <c r="D38" s="186"/>
      <c r="E38" s="291"/>
      <c r="F38" s="190"/>
      <c r="G38" s="194"/>
      <c r="H38" s="198"/>
      <c r="I38" s="198"/>
      <c r="J38" s="262"/>
    </row>
    <row r="39" spans="1:10" s="12" customFormat="1" ht="9" customHeight="1">
      <c r="A39" s="19" t="s">
        <v>16</v>
      </c>
      <c r="B39" s="208">
        <v>102</v>
      </c>
      <c r="C39" s="207">
        <v>33</v>
      </c>
      <c r="D39" s="187">
        <v>571508</v>
      </c>
      <c r="E39" s="292">
        <v>1593234</v>
      </c>
      <c r="F39" s="191">
        <v>13883559</v>
      </c>
      <c r="G39" s="195">
        <v>2653</v>
      </c>
      <c r="H39" s="199">
        <v>278146</v>
      </c>
      <c r="I39" s="199">
        <v>105081</v>
      </c>
      <c r="J39" s="263">
        <v>12710324.37</v>
      </c>
    </row>
    <row r="40" spans="1:10" s="12" customFormat="1" ht="9" customHeight="1">
      <c r="A40" s="19" t="s">
        <v>137</v>
      </c>
      <c r="B40" s="208">
        <v>45</v>
      </c>
      <c r="C40" s="207">
        <v>7</v>
      </c>
      <c r="D40" s="186">
        <v>265180</v>
      </c>
      <c r="E40" s="293">
        <v>706869</v>
      </c>
      <c r="F40" s="190">
        <v>5529700</v>
      </c>
      <c r="G40" s="194">
        <v>775</v>
      </c>
      <c r="H40" s="198">
        <v>118144</v>
      </c>
      <c r="I40" s="198">
        <v>49831</v>
      </c>
      <c r="J40" s="262">
        <v>5714899.22</v>
      </c>
    </row>
    <row r="41" spans="1:10" s="12" customFormat="1" ht="9" customHeight="1">
      <c r="A41" s="20" t="s">
        <v>140</v>
      </c>
      <c r="B41" s="208">
        <v>22</v>
      </c>
      <c r="C41" s="207">
        <v>11</v>
      </c>
      <c r="D41" s="186">
        <v>149694</v>
      </c>
      <c r="E41" s="293">
        <v>474299</v>
      </c>
      <c r="F41" s="190">
        <v>4306057</v>
      </c>
      <c r="G41" s="194">
        <v>770</v>
      </c>
      <c r="H41" s="198">
        <v>84292</v>
      </c>
      <c r="I41" s="198">
        <v>23938</v>
      </c>
      <c r="J41" s="262">
        <v>2955549.85</v>
      </c>
    </row>
    <row r="42" spans="1:10" s="12" customFormat="1" ht="9" customHeight="1">
      <c r="A42" s="20" t="s">
        <v>141</v>
      </c>
      <c r="B42" s="208">
        <v>35</v>
      </c>
      <c r="C42" s="207">
        <v>15</v>
      </c>
      <c r="D42" s="187">
        <v>156634</v>
      </c>
      <c r="E42" s="292">
        <v>412066</v>
      </c>
      <c r="F42" s="191">
        <v>4047802</v>
      </c>
      <c r="G42" s="195">
        <v>1108</v>
      </c>
      <c r="H42" s="199">
        <v>75710</v>
      </c>
      <c r="I42" s="199">
        <v>31312</v>
      </c>
      <c r="J42" s="263">
        <v>4039875.3</v>
      </c>
    </row>
    <row r="43" spans="1:10" s="7" customFormat="1" ht="6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</row>
    <row r="44" spans="2:10" s="23" customFormat="1" ht="6" customHeight="1">
      <c r="B44" s="24"/>
      <c r="C44" s="24"/>
      <c r="D44" s="24"/>
      <c r="E44" s="24"/>
      <c r="F44" s="24"/>
      <c r="G44" s="24"/>
      <c r="H44" s="24"/>
      <c r="I44" s="24"/>
      <c r="J44" s="25"/>
    </row>
    <row r="45" spans="1:10" s="23" customFormat="1" ht="9" customHeight="1">
      <c r="A45" s="17" t="s">
        <v>216</v>
      </c>
      <c r="B45" s="24"/>
      <c r="C45" s="24"/>
      <c r="D45" s="24"/>
      <c r="E45" s="24"/>
      <c r="F45" s="24"/>
      <c r="G45" s="24"/>
      <c r="H45" s="24"/>
      <c r="I45" s="24"/>
      <c r="J45" s="25"/>
    </row>
    <row r="46" spans="1:10" s="23" customFormat="1" ht="9" customHeight="1">
      <c r="A46" s="26" t="s">
        <v>150</v>
      </c>
      <c r="B46" s="24"/>
      <c r="C46" s="24"/>
      <c r="D46" s="24"/>
      <c r="E46" s="24"/>
      <c r="F46" s="24"/>
      <c r="G46" s="24"/>
      <c r="H46" s="24"/>
      <c r="I46" s="24"/>
      <c r="J46" s="25"/>
    </row>
    <row r="47" spans="1:10" s="23" customFormat="1" ht="9" customHeight="1">
      <c r="A47" s="26"/>
      <c r="B47" s="24"/>
      <c r="C47" s="24"/>
      <c r="D47" s="24"/>
      <c r="E47" s="24"/>
      <c r="F47" s="24"/>
      <c r="G47" s="24"/>
      <c r="H47" s="24"/>
      <c r="I47" s="24"/>
      <c r="J47" s="25"/>
    </row>
    <row r="48" spans="1:10" s="23" customFormat="1" ht="9" customHeight="1">
      <c r="A48" s="26"/>
      <c r="B48" s="24"/>
      <c r="C48" s="24"/>
      <c r="D48" s="24"/>
      <c r="E48" s="24"/>
      <c r="F48" s="24"/>
      <c r="G48" s="24"/>
      <c r="H48" s="24"/>
      <c r="I48" s="24"/>
      <c r="J48" s="25"/>
    </row>
    <row r="49" spans="1:10" s="23" customFormat="1" ht="8.25" customHeight="1">
      <c r="A49" s="26"/>
      <c r="B49" s="24"/>
      <c r="C49" s="24"/>
      <c r="D49" s="24"/>
      <c r="E49" s="24"/>
      <c r="F49" s="24"/>
      <c r="G49" s="24"/>
      <c r="H49" s="24"/>
      <c r="I49" s="24"/>
      <c r="J49" s="25"/>
    </row>
    <row r="50" spans="1:10" s="26" customFormat="1" ht="9" customHeight="1">
      <c r="A50" s="26" t="s">
        <v>208</v>
      </c>
      <c r="J50" s="27"/>
    </row>
    <row r="51" spans="1:10" ht="9" customHeight="1">
      <c r="A51" s="26" t="s">
        <v>214</v>
      </c>
      <c r="B51" s="26"/>
      <c r="C51" s="26"/>
      <c r="D51" s="26"/>
      <c r="E51" s="26"/>
      <c r="F51" s="26"/>
      <c r="G51" s="26"/>
      <c r="H51" s="26"/>
      <c r="I51" s="26"/>
      <c r="J51" s="26"/>
    </row>
    <row r="52" ht="10.5" customHeight="1">
      <c r="B52" s="29"/>
    </row>
    <row r="53" spans="1:8" ht="12.75" customHeight="1">
      <c r="A53" s="316" t="s">
        <v>282</v>
      </c>
      <c r="B53" s="316"/>
      <c r="C53" s="316"/>
      <c r="D53" s="316"/>
      <c r="E53" s="316"/>
      <c r="F53" s="316"/>
      <c r="G53" s="316"/>
      <c r="H53" s="316"/>
    </row>
    <row r="54" spans="2:9" ht="11.25">
      <c r="B54" s="29"/>
      <c r="C54" s="29"/>
      <c r="D54" s="29"/>
      <c r="E54" s="29"/>
      <c r="F54" s="29"/>
      <c r="G54" s="29"/>
      <c r="H54" s="29"/>
      <c r="I54" s="29"/>
    </row>
    <row r="55" spans="2:9" ht="11.25">
      <c r="B55" s="29"/>
      <c r="C55" s="29"/>
      <c r="D55" s="29"/>
      <c r="E55" s="29"/>
      <c r="F55" s="29"/>
      <c r="G55" s="29"/>
      <c r="H55" s="29"/>
      <c r="I55" s="29"/>
    </row>
  </sheetData>
  <sheetProtection/>
  <mergeCells count="2">
    <mergeCell ref="A14:J14"/>
    <mergeCell ref="A53:H53"/>
  </mergeCells>
  <printOptions horizontalCentered="1"/>
  <pageMargins left="0.7" right="0.7" top="0.75" bottom="0.75" header="0.3" footer="0.3"/>
  <pageSetup firstPageNumber="40" useFirstPageNumber="1" horizontalDpi="600" verticalDpi="600" orientation="portrait" paperSize="9" r:id="rId2"/>
  <headerFooter alignWithMargins="0">
    <oddFooter>&amp;C&amp;"Arial,Normale"&amp;10 &amp;11 &amp;10 39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4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23.33203125" style="28" customWidth="1"/>
    <col min="2" max="4" width="8.83203125" style="30" customWidth="1"/>
    <col min="5" max="5" width="9.66015625" style="30" customWidth="1"/>
    <col min="6" max="9" width="8.83203125" style="30" customWidth="1"/>
    <col min="10" max="10" width="10" style="29" customWidth="1"/>
    <col min="11" max="12" width="9.33203125" style="28" customWidth="1"/>
    <col min="13" max="13" width="21.83203125" style="28" customWidth="1"/>
    <col min="14" max="14" width="5.83203125" style="28" customWidth="1"/>
    <col min="15" max="15" width="5.66015625" style="28" customWidth="1"/>
    <col min="16" max="16" width="13.66015625" style="28" customWidth="1"/>
    <col min="17" max="16384" width="9.33203125" style="28" customWidth="1"/>
  </cols>
  <sheetData>
    <row r="1" spans="1:10" s="4" customFormat="1" ht="12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2" customHeight="1">
      <c r="A2" s="4" t="s">
        <v>135</v>
      </c>
      <c r="B2" s="2"/>
      <c r="C2" s="2"/>
      <c r="D2" s="2"/>
      <c r="E2" s="2"/>
      <c r="F2" s="2"/>
      <c r="G2" s="2"/>
      <c r="H2" s="2"/>
      <c r="I2" s="2"/>
      <c r="J2" s="3"/>
    </row>
    <row r="3" spans="2:10" s="4" customFormat="1" ht="9" customHeight="1">
      <c r="B3" s="2"/>
      <c r="C3" s="2"/>
      <c r="D3" s="2"/>
      <c r="E3" s="2"/>
      <c r="F3" s="2"/>
      <c r="G3" s="2"/>
      <c r="H3" s="2"/>
      <c r="I3" s="2"/>
      <c r="J3" s="3"/>
    </row>
    <row r="4" spans="1:13" s="6" customFormat="1" ht="29.25" customHeight="1">
      <c r="A4" s="5" t="s">
        <v>0</v>
      </c>
      <c r="B4" s="175" t="s">
        <v>151</v>
      </c>
      <c r="C4" s="175" t="s">
        <v>148</v>
      </c>
      <c r="D4" s="175" t="s">
        <v>200</v>
      </c>
      <c r="E4" s="175" t="s">
        <v>201</v>
      </c>
      <c r="F4" s="175" t="s">
        <v>1</v>
      </c>
      <c r="G4" s="175" t="s">
        <v>152</v>
      </c>
      <c r="H4" s="175" t="s">
        <v>153</v>
      </c>
      <c r="I4" s="175" t="s">
        <v>149</v>
      </c>
      <c r="J4" s="175" t="s">
        <v>202</v>
      </c>
      <c r="L4" s="4"/>
      <c r="M4" s="4"/>
    </row>
    <row r="5" spans="1:13" s="7" customFormat="1" ht="12">
      <c r="A5" s="126"/>
      <c r="B5" s="150"/>
      <c r="C5" s="150"/>
      <c r="D5" s="150"/>
      <c r="E5" s="150"/>
      <c r="F5" s="150"/>
      <c r="G5" s="150"/>
      <c r="H5" s="150"/>
      <c r="I5" s="150"/>
      <c r="J5" s="151"/>
      <c r="L5" s="4"/>
      <c r="M5" s="4"/>
    </row>
    <row r="6" spans="1:16" s="7" customFormat="1" ht="9" customHeight="1">
      <c r="A6" s="126" t="s">
        <v>17</v>
      </c>
      <c r="B6" s="159">
        <f>'Tav 2.1'!B16/'Tav 2.1'!B$39*100</f>
        <v>7.8431372549019605</v>
      </c>
      <c r="C6" s="159">
        <f>'Tav 2.1'!C16/'Tav 2.1'!C$39*100</f>
        <v>3.0303030303030303</v>
      </c>
      <c r="D6" s="159">
        <f>'Tav 2.1'!D16/'Tav 2.1'!D$39*100</f>
        <v>12.456868495279156</v>
      </c>
      <c r="E6" s="159">
        <f>'Tav 2.1'!E16/'Tav 2.1'!E$39*100</f>
        <v>10.145778962788894</v>
      </c>
      <c r="F6" s="159">
        <f>'Tav 2.1'!F16/'Tav 2.1'!F$39*100</f>
        <v>8.527395605118256</v>
      </c>
      <c r="G6" s="159">
        <f>'Tav 2.1'!G16/'Tav 2.1'!G$39*100</f>
        <v>4.636260836788542</v>
      </c>
      <c r="H6" s="159">
        <f>'Tav 2.1'!H16/'Tav 2.1'!H$39*100</f>
        <v>6.98661853846541</v>
      </c>
      <c r="I6" s="159">
        <f>'Tav 2.1'!I16/'Tav 2.1'!I$39*100</f>
        <v>16.56531627982223</v>
      </c>
      <c r="J6" s="159">
        <f>'Tav 2.1'!J16/'Tav 2.1'!J$39*100</f>
        <v>8.459850187127836</v>
      </c>
      <c r="L6" s="4"/>
      <c r="M6" s="126"/>
      <c r="N6" s="126"/>
      <c r="O6" s="126"/>
      <c r="P6" s="126"/>
    </row>
    <row r="7" spans="1:16" s="7" customFormat="1" ht="9" customHeight="1">
      <c r="A7" s="153" t="s">
        <v>156</v>
      </c>
      <c r="B7" s="159" t="s">
        <v>130</v>
      </c>
      <c r="C7" s="159" t="s">
        <v>130</v>
      </c>
      <c r="D7" s="159" t="s">
        <v>130</v>
      </c>
      <c r="E7" s="159" t="s">
        <v>130</v>
      </c>
      <c r="F7" s="159" t="s">
        <v>130</v>
      </c>
      <c r="G7" s="159" t="s">
        <v>130</v>
      </c>
      <c r="H7" s="159" t="s">
        <v>130</v>
      </c>
      <c r="I7" s="159" t="s">
        <v>130</v>
      </c>
      <c r="J7" s="159" t="s">
        <v>130</v>
      </c>
      <c r="L7" s="4"/>
      <c r="M7" s="153"/>
      <c r="N7" s="159"/>
      <c r="O7" s="159"/>
      <c r="P7" s="159"/>
    </row>
    <row r="8" spans="1:16" s="7" customFormat="1" ht="9" customHeight="1">
      <c r="A8" s="126" t="s">
        <v>5</v>
      </c>
      <c r="B8" s="159">
        <f>'Tav 2.1'!B18/'Tav 2.1'!B$39*100</f>
        <v>3.9215686274509802</v>
      </c>
      <c r="C8" s="159">
        <f>'Tav 2.1'!C18/'Tav 2.1'!C$39*100</f>
        <v>6.0606060606060606</v>
      </c>
      <c r="D8" s="159">
        <f>'Tav 2.1'!D18/'Tav 2.1'!D$39*100</f>
        <v>2.145551768304206</v>
      </c>
      <c r="E8" s="159">
        <f>'Tav 2.1'!E18/'Tav 2.1'!E$39*100</f>
        <v>2.556812119249275</v>
      </c>
      <c r="F8" s="159">
        <f>'Tav 2.1'!F18/'Tav 2.1'!F$39*100</f>
        <v>3.0697172101188173</v>
      </c>
      <c r="G8" s="159">
        <f>'Tav 2.1'!G18/'Tav 2.1'!G$39*100</f>
        <v>3.015454202789295</v>
      </c>
      <c r="H8" s="159">
        <f>'Tav 2.1'!H18/'Tav 2.1'!H$39*100</f>
        <v>2.5738281334263298</v>
      </c>
      <c r="I8" s="159">
        <f>'Tav 2.1'!I18/'Tav 2.1'!I$39*100</f>
        <v>1.7300939275416107</v>
      </c>
      <c r="J8" s="159">
        <f>'Tav 2.1'!J18/'Tav 2.1'!J$39*100</f>
        <v>4.291581584554006</v>
      </c>
      <c r="L8" s="4"/>
      <c r="M8" s="126"/>
      <c r="N8" s="126"/>
      <c r="O8" s="126"/>
      <c r="P8" s="126"/>
    </row>
    <row r="9" spans="1:16" s="7" customFormat="1" ht="9" customHeight="1">
      <c r="A9" s="126" t="s">
        <v>3</v>
      </c>
      <c r="B9" s="159">
        <f>'Tav 2.1'!B19/'Tav 2.1'!B$39*100</f>
        <v>8.823529411764707</v>
      </c>
      <c r="C9" s="159" t="s">
        <v>130</v>
      </c>
      <c r="D9" s="159">
        <f>'Tav 2.1'!D19/'Tav 2.1'!D$39*100</f>
        <v>8.715363564464539</v>
      </c>
      <c r="E9" s="159">
        <f>'Tav 2.1'!E19/'Tav 2.1'!E$39*100</f>
        <v>7.74374636745136</v>
      </c>
      <c r="F9" s="159">
        <f>'Tav 2.1'!F19/'Tav 2.1'!F$39*100</f>
        <v>9.39877880016212</v>
      </c>
      <c r="G9" s="159">
        <f>'Tav 2.1'!G19/'Tav 2.1'!G$39*100</f>
        <v>4.9754994346023365</v>
      </c>
      <c r="H9" s="159">
        <f>'Tav 2.1'!H19/'Tav 2.1'!H$39*100</f>
        <v>9.19085660049039</v>
      </c>
      <c r="I9" s="159">
        <f>'Tav 2.1'!I19/'Tav 2.1'!I$39*100</f>
        <v>7.713097515250141</v>
      </c>
      <c r="J9" s="159">
        <f>'Tav 2.1'!J19/'Tav 2.1'!J$39*100</f>
        <v>13.885130454778475</v>
      </c>
      <c r="L9" s="4"/>
      <c r="M9" s="126"/>
      <c r="N9" s="126"/>
      <c r="O9" s="159"/>
      <c r="P9" s="126"/>
    </row>
    <row r="10" spans="1:16" s="7" customFormat="1" ht="9" customHeight="1">
      <c r="A10" s="126" t="s">
        <v>199</v>
      </c>
      <c r="B10" s="159">
        <f>'Tav 2.1'!B20/'Tav 2.1'!B$39*100</f>
        <v>1.9607843137254901</v>
      </c>
      <c r="C10" s="159" t="s">
        <v>130</v>
      </c>
      <c r="D10" s="159">
        <f>'Tav 2.1'!D20/'Tav 2.1'!D$39*100</f>
        <v>0.6601832345304003</v>
      </c>
      <c r="E10" s="159">
        <f>'Tav 2.1'!E20/'Tav 2.1'!E$39*100</f>
        <v>0.9357068704283237</v>
      </c>
      <c r="F10" s="159">
        <f>'Tav 2.1'!F20/'Tav 2.1'!F$39*100</f>
        <v>0.8328844210623515</v>
      </c>
      <c r="G10" s="159">
        <f>'Tav 2.1'!G20/'Tav 2.1'!G$39*100</f>
        <v>0.603090840557859</v>
      </c>
      <c r="H10" s="159">
        <f>'Tav 2.1'!H20/'Tav 2.1'!H$39*100</f>
        <v>0.6309635946589202</v>
      </c>
      <c r="I10" s="159">
        <f>'Tav 2.1'!I20/'Tav 2.1'!I$39*100</f>
        <v>0.6014407932927932</v>
      </c>
      <c r="J10" s="159">
        <f>'Tav 2.1'!J20/'Tav 2.1'!J$39*100</f>
        <v>1.0930040489596096</v>
      </c>
      <c r="M10" s="126"/>
      <c r="N10" s="126"/>
      <c r="O10" s="159"/>
      <c r="P10" s="126"/>
    </row>
    <row r="11" spans="1:16" s="18" customFormat="1" ht="9" customHeight="1">
      <c r="A11" s="115" t="s">
        <v>155</v>
      </c>
      <c r="B11" s="159">
        <f>'Tav 2.1'!B21/'Tav 2.1'!B$39*100</f>
        <v>0.9803921568627451</v>
      </c>
      <c r="C11" s="159" t="s">
        <v>130</v>
      </c>
      <c r="D11" s="159">
        <f>'Tav 2.1'!D21/'Tav 2.1'!D$39*100</f>
        <v>0.2243188196840639</v>
      </c>
      <c r="E11" s="159">
        <f>'Tav 2.1'!E21/'Tav 2.1'!E$39*100</f>
        <v>0.40715927478323966</v>
      </c>
      <c r="F11" s="159">
        <f>'Tav 2.1'!F21/'Tav 2.1'!F$39*100</f>
        <v>0.18313747937398472</v>
      </c>
      <c r="G11" s="159">
        <f>'Tav 2.1'!G21/'Tav 2.1'!G$39*100</f>
        <v>0.18846588767433095</v>
      </c>
      <c r="H11" s="159">
        <f>'Tav 2.1'!H21/'Tav 2.1'!H$39*100</f>
        <v>0.17868313763275404</v>
      </c>
      <c r="I11" s="159">
        <f>'Tav 2.1'!I21/'Tav 2.1'!I$39*100</f>
        <v>0.32546321409198614</v>
      </c>
      <c r="J11" s="159">
        <f>'Tav 2.1'!J21/'Tav 2.1'!J$39*100</f>
        <v>0.5577721538510193</v>
      </c>
      <c r="M11" s="115"/>
      <c r="N11" s="206"/>
      <c r="O11" s="180"/>
      <c r="P11" s="206"/>
    </row>
    <row r="12" spans="1:16" s="18" customFormat="1" ht="9" customHeight="1">
      <c r="A12" s="115" t="s">
        <v>38</v>
      </c>
      <c r="B12" s="159">
        <f>'Tav 2.1'!B22/'Tav 2.1'!B$39*100</f>
        <v>0.9803921568627451</v>
      </c>
      <c r="C12" s="159" t="s">
        <v>130</v>
      </c>
      <c r="D12" s="159">
        <f>'Tav 2.1'!D22/'Tav 2.1'!D$39*100</f>
        <v>0.4358644148463363</v>
      </c>
      <c r="E12" s="159">
        <f>'Tav 2.1'!E22/'Tav 2.1'!E$39*100</f>
        <v>0.5285475956450841</v>
      </c>
      <c r="F12" s="159">
        <f>'Tav 2.1'!F22/'Tav 2.1'!F$39*100</f>
        <v>0.6497469416883668</v>
      </c>
      <c r="G12" s="159">
        <f>'Tav 2.1'!G22/'Tav 2.1'!G$39*100</f>
        <v>0.4146249528835281</v>
      </c>
      <c r="H12" s="159">
        <f>'Tav 2.1'!H22/'Tav 2.1'!H$39*100</f>
        <v>0.4522804570261661</v>
      </c>
      <c r="I12" s="159">
        <f>'Tav 2.1'!I22/'Tav 2.1'!I$39*100</f>
        <v>0.275977579200807</v>
      </c>
      <c r="J12" s="159">
        <f>'Tav 2.1'!J22/'Tav 2.1'!J$39*100</f>
        <v>0.5352318951085905</v>
      </c>
      <c r="M12" s="115"/>
      <c r="N12" s="206"/>
      <c r="O12" s="180"/>
      <c r="P12" s="206"/>
    </row>
    <row r="13" spans="1:16" s="7" customFormat="1" ht="9" customHeight="1">
      <c r="A13" s="126" t="s">
        <v>4</v>
      </c>
      <c r="B13" s="159">
        <f>'Tav 2.1'!B23/'Tav 2.1'!B$39*100</f>
        <v>6.862745098039216</v>
      </c>
      <c r="C13" s="159">
        <f>'Tav 2.1'!C23/'Tav 2.1'!C$39*100</f>
        <v>3.0303030303030303</v>
      </c>
      <c r="D13" s="159">
        <f>'Tav 2.1'!D23/'Tav 2.1'!D$39*100</f>
        <v>11.317426877664005</v>
      </c>
      <c r="E13" s="159">
        <f>'Tav 2.1'!E23/'Tav 2.1'!E$39*100</f>
        <v>8.738578262828938</v>
      </c>
      <c r="F13" s="159">
        <f>'Tav 2.1'!F23/'Tav 2.1'!F$39*100</f>
        <v>7.725526286163367</v>
      </c>
      <c r="G13" s="159">
        <f>'Tav 2.1'!G23/'Tav 2.1'!G$39*100</f>
        <v>8.254805880135695</v>
      </c>
      <c r="H13" s="159">
        <f>'Tav 2.1'!H23/'Tav 2.1'!H$39*100</f>
        <v>11.71219431521575</v>
      </c>
      <c r="I13" s="159">
        <f>'Tav 2.1'!I23/'Tav 2.1'!I$39*100</f>
        <v>11.151397493362264</v>
      </c>
      <c r="J13" s="159">
        <f>'Tav 2.1'!J23/'Tav 2.1'!J$39*100</f>
        <v>9.022873583831284</v>
      </c>
      <c r="M13" s="126"/>
      <c r="N13" s="126"/>
      <c r="O13" s="126"/>
      <c r="P13" s="126"/>
    </row>
    <row r="14" spans="1:16" s="7" customFormat="1" ht="9" customHeight="1">
      <c r="A14" s="126" t="s">
        <v>50</v>
      </c>
      <c r="B14" s="159">
        <f>'Tav 2.1'!B24/'Tav 2.1'!B$39*100</f>
        <v>3.9215686274509802</v>
      </c>
      <c r="C14" s="159" t="s">
        <v>130</v>
      </c>
      <c r="D14" s="159">
        <f>'Tav 2.1'!D24/'Tav 2.1'!D$39*100</f>
        <v>2.1082819488091156</v>
      </c>
      <c r="E14" s="159">
        <f>'Tav 2.1'!E24/'Tav 2.1'!E$39*100</f>
        <v>2.762557163605597</v>
      </c>
      <c r="F14" s="159">
        <f>'Tav 2.1'!F24/'Tav 2.1'!F$39*100</f>
        <v>2.282267824842319</v>
      </c>
      <c r="G14" s="159">
        <f>'Tav 2.1'!G24/'Tav 2.1'!G$39*100</f>
        <v>1.7338861666038448</v>
      </c>
      <c r="H14" s="159">
        <f>'Tav 2.1'!H24/'Tav 2.1'!H$39*100</f>
        <v>2.3045450950220387</v>
      </c>
      <c r="I14" s="159">
        <f>'Tav 2.1'!I24/'Tav 2.1'!I$39*100</f>
        <v>3.3536034107022203</v>
      </c>
      <c r="J14" s="159">
        <f>'Tav 2.1'!J24/'Tav 2.1'!J$39*100</f>
        <v>1.7157631359489844</v>
      </c>
      <c r="M14" s="126"/>
      <c r="N14" s="126"/>
      <c r="O14" s="159"/>
      <c r="P14" s="126"/>
    </row>
    <row r="15" spans="1:16" s="7" customFormat="1" ht="9" customHeight="1">
      <c r="A15" s="126" t="s">
        <v>249</v>
      </c>
      <c r="B15" s="159">
        <f>'Tav 2.1'!B25/'Tav 2.1'!B$39*100</f>
        <v>8.823529411764707</v>
      </c>
      <c r="C15" s="159">
        <f>'Tav 2.1'!C25/'Tav 2.1'!C$39*100</f>
        <v>9.090909090909092</v>
      </c>
      <c r="D15" s="159">
        <f>'Tav 2.1'!D25/'Tav 2.1'!D$39*100</f>
        <v>8.996374503943953</v>
      </c>
      <c r="E15" s="159">
        <f>'Tav 2.1'!E25/'Tav 2.1'!E$39*100</f>
        <v>11.483749405297653</v>
      </c>
      <c r="F15" s="159">
        <f>'Tav 2.1'!F25/'Tav 2.1'!F$39*100</f>
        <v>7.992554358720268</v>
      </c>
      <c r="G15" s="159">
        <f>'Tav 2.1'!G25/'Tav 2.1'!G$39*100</f>
        <v>5.993215228043724</v>
      </c>
      <c r="H15" s="159">
        <f>'Tav 2.1'!H25/'Tav 2.1'!H$39*100</f>
        <v>9.076528154278689</v>
      </c>
      <c r="I15" s="159">
        <f>'Tav 2.1'!I25/'Tav 2.1'!I$39*100</f>
        <v>6.306563508150854</v>
      </c>
      <c r="J15" s="159">
        <f>'Tav 2.1'!J25/'Tav 2.1'!J$39*100</f>
        <v>6.494451407930512</v>
      </c>
      <c r="M15" s="126"/>
      <c r="N15" s="126"/>
      <c r="O15" s="126"/>
      <c r="P15" s="126"/>
    </row>
    <row r="16" spans="1:16" s="7" customFormat="1" ht="9" customHeight="1">
      <c r="A16" s="126" t="s">
        <v>6</v>
      </c>
      <c r="B16" s="159">
        <f>'Tav 2.1'!B26/'Tav 2.1'!B$39*100</f>
        <v>9.803921568627452</v>
      </c>
      <c r="C16" s="159">
        <f>'Tav 2.1'!C26/'Tav 2.1'!C$39*100</f>
        <v>6.0606060606060606</v>
      </c>
      <c r="D16" s="159">
        <f>'Tav 2.1'!D26/'Tav 2.1'!D$39*100</f>
        <v>10.555932725351177</v>
      </c>
      <c r="E16" s="159">
        <f>'Tav 2.1'!E26/'Tav 2.1'!E$39*100</f>
        <v>10.327045493631193</v>
      </c>
      <c r="F16" s="159">
        <f>'Tav 2.1'!F26/'Tav 2.1'!F$39*100</f>
        <v>10.119725064733041</v>
      </c>
      <c r="G16" s="159">
        <f>'Tav 2.1'!G26/'Tav 2.1'!G$39*100</f>
        <v>8.631737655484358</v>
      </c>
      <c r="H16" s="159">
        <f>'Tav 2.1'!H26/'Tav 2.1'!H$39*100</f>
        <v>12.91408109410166</v>
      </c>
      <c r="I16" s="159">
        <f>'Tav 2.1'!I26/'Tav 2.1'!I$39*100</f>
        <v>10.051293763858357</v>
      </c>
      <c r="J16" s="159">
        <f>'Tav 2.1'!J26/'Tav 2.1'!J$39*100</f>
        <v>10.52860140342744</v>
      </c>
      <c r="M16" s="126"/>
      <c r="N16" s="126"/>
      <c r="O16" s="126"/>
      <c r="P16" s="126"/>
    </row>
    <row r="17" spans="1:16" s="7" customFormat="1" ht="9" customHeight="1">
      <c r="A17" s="126" t="s">
        <v>7</v>
      </c>
      <c r="B17" s="159">
        <f>'Tav 2.1'!B27/'Tav 2.1'!B$39*100</f>
        <v>1.9607843137254901</v>
      </c>
      <c r="C17" s="159">
        <f>'Tav 2.1'!C27/'Tav 2.1'!C$39*100</f>
        <v>15.151515151515152</v>
      </c>
      <c r="D17" s="159">
        <f>'Tav 2.1'!D27/'Tav 2.1'!D$39*100</f>
        <v>2.5091512279793107</v>
      </c>
      <c r="E17" s="159">
        <f>'Tav 2.1'!E27/'Tav 2.1'!E$39*100</f>
        <v>2.4780415180695363</v>
      </c>
      <c r="F17" s="159">
        <f>'Tav 2.1'!F27/'Tav 2.1'!F$39*100</f>
        <v>2.2590173024078335</v>
      </c>
      <c r="G17" s="159">
        <f>'Tav 2.1'!G27/'Tav 2.1'!G$39*100</f>
        <v>5.729362985299661</v>
      </c>
      <c r="H17" s="159">
        <f>'Tav 2.1'!H27/'Tav 2.1'!H$39*100</f>
        <v>2.883737317811509</v>
      </c>
      <c r="I17" s="159">
        <f>'Tav 2.1'!I27/'Tav 2.1'!I$39*100</f>
        <v>2.4029082326966815</v>
      </c>
      <c r="J17" s="159">
        <f>'Tav 2.1'!J27/'Tav 2.1'!J$39*100</f>
        <v>1.6497220204302308</v>
      </c>
      <c r="M17" s="126"/>
      <c r="N17" s="126"/>
      <c r="O17" s="126"/>
      <c r="P17" s="126"/>
    </row>
    <row r="18" spans="1:16" s="7" customFormat="1" ht="9" customHeight="1">
      <c r="A18" s="126" t="s">
        <v>8</v>
      </c>
      <c r="B18" s="159">
        <f>'Tav 2.1'!B28/'Tav 2.1'!B$39*100</f>
        <v>4.901960784313726</v>
      </c>
      <c r="C18" s="159">
        <f>'Tav 2.1'!C28/'Tav 2.1'!C$39*100</f>
        <v>9.090909090909092</v>
      </c>
      <c r="D18" s="159">
        <f>'Tav 2.1'!D28/'Tav 2.1'!D$39*100</f>
        <v>3.5040629352520005</v>
      </c>
      <c r="E18" s="159">
        <f>'Tav 2.1'!E28/'Tav 2.1'!E$39*100</f>
        <v>3.9648915350789653</v>
      </c>
      <c r="F18" s="159">
        <f>'Tav 2.1'!F28/'Tav 2.1'!F$39*100</f>
        <v>4.026928541881804</v>
      </c>
      <c r="G18" s="159">
        <f>'Tav 2.1'!G28/'Tav 2.1'!G$39*100</f>
        <v>2.563136072370901</v>
      </c>
      <c r="H18" s="159">
        <f>'Tav 2.1'!H28/'Tav 2.1'!H$39*100</f>
        <v>4.130564523667426</v>
      </c>
      <c r="I18" s="159">
        <f>'Tav 2.1'!I28/'Tav 2.1'!I$39*100</f>
        <v>3.1194982917939496</v>
      </c>
      <c r="J18" s="159">
        <f>'Tav 2.1'!J28/'Tav 2.1'!J$39*100</f>
        <v>4.264138854546007</v>
      </c>
      <c r="M18" s="126"/>
      <c r="N18" s="126"/>
      <c r="O18" s="126"/>
      <c r="P18" s="126"/>
    </row>
    <row r="19" spans="1:16" s="7" customFormat="1" ht="9" customHeight="1">
      <c r="A19" s="126" t="s">
        <v>18</v>
      </c>
      <c r="B19" s="159">
        <f>'Tav 2.1'!B29/'Tav 2.1'!B$39*100</f>
        <v>4.901960784313726</v>
      </c>
      <c r="C19" s="159">
        <f>'Tav 2.1'!C29/'Tav 2.1'!C$39*100</f>
        <v>3.0303030303030303</v>
      </c>
      <c r="D19" s="159">
        <f>'Tav 2.1'!D29/'Tav 2.1'!D$39*100</f>
        <v>9.62366231093878</v>
      </c>
      <c r="E19" s="159">
        <f>'Tav 2.1'!E29/'Tav 2.1'!E$39*100</f>
        <v>12.999597046008308</v>
      </c>
      <c r="F19" s="159">
        <f>'Tav 2.1'!F29/'Tav 2.1'!F$39*100</f>
        <v>14.609841755993546</v>
      </c>
      <c r="G19" s="159">
        <f>'Tav 2.1'!G29/'Tav 2.1'!G$39*100</f>
        <v>12.099509988692047</v>
      </c>
      <c r="H19" s="159">
        <f>'Tav 2.1'!H29/'Tav 2.1'!H$39*100</f>
        <v>10.376564825667096</v>
      </c>
      <c r="I19" s="159">
        <f>'Tav 2.1'!I29/'Tav 2.1'!I$39*100</f>
        <v>7.206821404440385</v>
      </c>
      <c r="J19" s="159">
        <f>'Tav 2.1'!J29/'Tav 2.1'!J$39*100</f>
        <v>6.810680316256949</v>
      </c>
      <c r="M19" s="126"/>
      <c r="N19" s="126"/>
      <c r="O19" s="126"/>
      <c r="P19" s="126"/>
    </row>
    <row r="20" spans="1:16" s="7" customFormat="1" ht="9" customHeight="1">
      <c r="A20" s="126" t="s">
        <v>9</v>
      </c>
      <c r="B20" s="159">
        <f>'Tav 2.1'!B30/'Tav 2.1'!B$39*100</f>
        <v>3.9215686274509802</v>
      </c>
      <c r="C20" s="159">
        <f>'Tav 2.1'!C30/'Tav 2.1'!C$39*100</f>
        <v>9.090909090909092</v>
      </c>
      <c r="D20" s="159">
        <f>'Tav 2.1'!D30/'Tav 2.1'!D$39*100</f>
        <v>3.361282781693345</v>
      </c>
      <c r="E20" s="159">
        <f>'Tav 2.1'!E30/'Tav 2.1'!E$39*100</f>
        <v>2.942756682320362</v>
      </c>
      <c r="F20" s="159">
        <f>'Tav 2.1'!F30/'Tav 2.1'!F$39*100</f>
        <v>3.008018333051345</v>
      </c>
      <c r="G20" s="159">
        <f>'Tav 2.1'!G30/'Tav 2.1'!G$39*100</f>
        <v>3.95778364116095</v>
      </c>
      <c r="H20" s="159">
        <f>'Tav 2.1'!H30/'Tav 2.1'!H$39*100</f>
        <v>3.250451201886779</v>
      </c>
      <c r="I20" s="159">
        <f>'Tav 2.1'!I30/'Tav 2.1'!I$39*100</f>
        <v>3.3488451765780685</v>
      </c>
      <c r="J20" s="159">
        <f>'Tav 2.1'!J30/'Tav 2.1'!J$39*100</f>
        <v>2.6625429859112244</v>
      </c>
      <c r="M20" s="126"/>
      <c r="N20" s="126"/>
      <c r="O20" s="126"/>
      <c r="P20" s="126"/>
    </row>
    <row r="21" spans="1:16" s="7" customFormat="1" ht="9" customHeight="1">
      <c r="A21" s="126" t="s">
        <v>10</v>
      </c>
      <c r="B21" s="159">
        <f>'Tav 2.1'!B31/'Tav 2.1'!B$39*100</f>
        <v>1.9607843137254901</v>
      </c>
      <c r="C21" s="159" t="s">
        <v>130</v>
      </c>
      <c r="D21" s="159">
        <f>'Tav 2.1'!D31/'Tav 2.1'!D$39*100</f>
        <v>0.89587547330921</v>
      </c>
      <c r="E21" s="159">
        <f>'Tav 2.1'!E31/'Tav 2.1'!E$39*100</f>
        <v>0.7412596015400124</v>
      </c>
      <c r="F21" s="159">
        <f>'Tav 2.1'!F31/'Tav 2.1'!F$39*100</f>
        <v>0.9547623919774462</v>
      </c>
      <c r="G21" s="159">
        <f>'Tav 2.1'!G31/'Tav 2.1'!G$39*100</f>
        <v>2.563136072370901</v>
      </c>
      <c r="H21" s="159">
        <f>'Tav 2.1'!H31/'Tav 2.1'!H$39*100</f>
        <v>0.761111071164065</v>
      </c>
      <c r="I21" s="159">
        <f>'Tav 2.1'!I31/'Tav 2.1'!I$39*100</f>
        <v>0.864095316945975</v>
      </c>
      <c r="J21" s="159">
        <f>'Tav 2.1'!J31/'Tav 2.1'!J$39*100</f>
        <v>1.1599978545630145</v>
      </c>
      <c r="M21" s="126"/>
      <c r="N21" s="126"/>
      <c r="O21" s="159"/>
      <c r="P21" s="126"/>
    </row>
    <row r="22" spans="1:16" s="7" customFormat="1" ht="9" customHeight="1">
      <c r="A22" s="126" t="s">
        <v>11</v>
      </c>
      <c r="B22" s="159">
        <f>'Tav 2.1'!B32/'Tav 2.1'!B$39*100</f>
        <v>4.901960784313726</v>
      </c>
      <c r="C22" s="159" t="s">
        <v>130</v>
      </c>
      <c r="D22" s="159">
        <f>'Tav 2.1'!D32/'Tav 2.1'!D$39*100</f>
        <v>7.89892704914017</v>
      </c>
      <c r="E22" s="159">
        <f>'Tav 2.1'!E32/'Tav 2.1'!E$39*100</f>
        <v>5.296334373983984</v>
      </c>
      <c r="F22" s="159">
        <f>'Tav 2.1'!F32/'Tav 2.1'!F$39*100</f>
        <v>5.949461517756362</v>
      </c>
      <c r="G22" s="159">
        <f>'Tav 2.1'!G32/'Tav 2.1'!G$39*100</f>
        <v>7.312476441764041</v>
      </c>
      <c r="H22" s="159">
        <f>'Tav 2.1'!H32/'Tav 2.1'!H$39*100</f>
        <v>6.742502139164324</v>
      </c>
      <c r="I22" s="159">
        <f>'Tav 2.1'!I32/'Tav 2.1'!I$39*100</f>
        <v>6.342726087494409</v>
      </c>
      <c r="J22" s="159">
        <f>'Tav 2.1'!J32/'Tav 2.1'!J$39*100</f>
        <v>6.915315962152743</v>
      </c>
      <c r="M22" s="126"/>
      <c r="N22" s="126"/>
      <c r="O22" s="159"/>
      <c r="P22" s="126"/>
    </row>
    <row r="23" spans="1:16" s="7" customFormat="1" ht="9" customHeight="1">
      <c r="A23" s="126" t="s">
        <v>12</v>
      </c>
      <c r="B23" s="159">
        <f>'Tav 2.1'!B33/'Tav 2.1'!B$39*100</f>
        <v>4.901960784313726</v>
      </c>
      <c r="C23" s="159">
        <f>'Tav 2.1'!C33/'Tav 2.1'!C$39*100</f>
        <v>9.090909090909092</v>
      </c>
      <c r="D23" s="159">
        <f>'Tav 2.1'!D33/'Tav 2.1'!D$39*100</f>
        <v>4.288478901432701</v>
      </c>
      <c r="E23" s="159">
        <f>'Tav 2.1'!E33/'Tav 2.1'!E$39*100</f>
        <v>5.255348555202814</v>
      </c>
      <c r="F23" s="159">
        <f>'Tav 2.1'!F33/'Tav 2.1'!F$39*100</f>
        <v>5.339711524977133</v>
      </c>
      <c r="G23" s="159">
        <f>'Tav 2.1'!G33/'Tav 2.1'!G$39*100</f>
        <v>8.70712401055409</v>
      </c>
      <c r="H23" s="159">
        <f>'Tav 2.1'!H33/'Tav 2.1'!H$39*100</f>
        <v>5.277084696526284</v>
      </c>
      <c r="I23" s="159">
        <f>'Tav 2.1'!I33/'Tav 2.1'!I$39*100</f>
        <v>7.823488546930463</v>
      </c>
      <c r="J23" s="159">
        <f>'Tav 2.1'!J33/'Tav 2.1'!J$39*100</f>
        <v>4.690709242694173</v>
      </c>
      <c r="M23" s="126"/>
      <c r="N23" s="126"/>
      <c r="O23" s="126"/>
      <c r="P23" s="126"/>
    </row>
    <row r="24" spans="1:16" s="7" customFormat="1" ht="9" customHeight="1">
      <c r="A24" s="126" t="s">
        <v>19</v>
      </c>
      <c r="B24" s="159">
        <f>'Tav 2.1'!B34/'Tav 2.1'!B$39*100</f>
        <v>1.9607843137254901</v>
      </c>
      <c r="C24" s="159" t="s">
        <v>130</v>
      </c>
      <c r="D24" s="159">
        <f>'Tav 2.1'!D34/'Tav 2.1'!D$39*100</f>
        <v>0.8271100317055928</v>
      </c>
      <c r="E24" s="159">
        <f>'Tav 2.1'!E34/'Tav 2.1'!E$39*100</f>
        <v>1.1939865707108936</v>
      </c>
      <c r="F24" s="159">
        <f>'Tav 2.1'!F34/'Tav 2.1'!F$39*100</f>
        <v>1.4428144829434586</v>
      </c>
      <c r="G24" s="159">
        <f>'Tav 2.1'!G34/'Tav 2.1'!G$39*100</f>
        <v>1.8846588767433095</v>
      </c>
      <c r="H24" s="159">
        <f>'Tav 2.1'!H34/'Tav 2.1'!H$39*100</f>
        <v>1.1594630158262207</v>
      </c>
      <c r="I24" s="159">
        <f>'Tav 2.1'!I34/'Tav 2.1'!I$39*100</f>
        <v>0.987809404173923</v>
      </c>
      <c r="J24" s="159">
        <f>'Tav 2.1'!J34/'Tav 2.1'!J$39*100</f>
        <v>1.1876623727738902</v>
      </c>
      <c r="M24" s="126"/>
      <c r="N24" s="126"/>
      <c r="O24" s="159"/>
      <c r="P24" s="126"/>
    </row>
    <row r="25" spans="1:16" s="7" customFormat="1" ht="9" customHeight="1">
      <c r="A25" s="126" t="s">
        <v>14</v>
      </c>
      <c r="B25" s="159">
        <f>'Tav 2.1'!B35/'Tav 2.1'!B$39*100</f>
        <v>3.9215686274509802</v>
      </c>
      <c r="C25" s="159">
        <f>'Tav 2.1'!C35/'Tav 2.1'!C$39*100</f>
        <v>12.121212121212121</v>
      </c>
      <c r="D25" s="159">
        <f>'Tav 2.1'!D35/'Tav 2.1'!D$39*100</f>
        <v>2.9070459206170343</v>
      </c>
      <c r="E25" s="159">
        <f>'Tav 2.1'!E35/'Tav 2.1'!E$39*100</f>
        <v>2.3085121206301147</v>
      </c>
      <c r="F25" s="159">
        <f>'Tav 2.1'!F35/'Tav 2.1'!F$39*100</f>
        <v>2.5244967806885827</v>
      </c>
      <c r="G25" s="159">
        <f>'Tav 2.1'!G35/'Tav 2.1'!G$39*100</f>
        <v>6.407840180927252</v>
      </c>
      <c r="H25" s="159">
        <f>'Tav 2.1'!H35/'Tav 2.1'!H$39*100</f>
        <v>3.282089262473665</v>
      </c>
      <c r="I25" s="159">
        <f>'Tav 2.1'!I35/'Tav 2.1'!I$39*100</f>
        <v>4.244344838743445</v>
      </c>
      <c r="J25" s="159">
        <f>'Tav 2.1'!J35/'Tav 2.1'!J$39*100</f>
        <v>3.4905320830927</v>
      </c>
      <c r="M25" s="126"/>
      <c r="N25" s="126"/>
      <c r="O25" s="126"/>
      <c r="P25" s="126"/>
    </row>
    <row r="26" spans="1:16" s="7" customFormat="1" ht="9" customHeight="1">
      <c r="A26" s="126" t="s">
        <v>20</v>
      </c>
      <c r="B26" s="159">
        <f>'Tav 2.1'!B36/'Tav 2.1'!B$39*100</f>
        <v>8.823529411764707</v>
      </c>
      <c r="C26" s="159">
        <f>'Tav 2.1'!C36/'Tav 2.1'!C$39*100</f>
        <v>15.151515151515152</v>
      </c>
      <c r="D26" s="159">
        <f>'Tav 2.1'!D36/'Tav 2.1'!D$39*100</f>
        <v>5.962121265144145</v>
      </c>
      <c r="E26" s="159">
        <f>'Tav 2.1'!E36/'Tav 2.1'!E$39*100</f>
        <v>7.113079434659316</v>
      </c>
      <c r="F26" s="159">
        <f>'Tav 2.1'!F36/'Tav 2.1'!F$39*100</f>
        <v>7.4540397026439695</v>
      </c>
      <c r="G26" s="159">
        <f>'Tav 2.1'!G36/'Tav 2.1'!G$39*100</f>
        <v>8.744817188088955</v>
      </c>
      <c r="H26" s="159">
        <f>'Tav 2.1'!H36/'Tav 2.1'!H$39*100</f>
        <v>4.3620976034169106</v>
      </c>
      <c r="I26" s="159">
        <f>'Tav 2.1'!I36/'Tav 2.1'!I$39*100</f>
        <v>4.280507418087</v>
      </c>
      <c r="J26" s="159">
        <f>'Tav 2.1'!J36/'Tav 2.1'!J$39*100</f>
        <v>9.62884136056081</v>
      </c>
      <c r="M26" s="126"/>
      <c r="N26" s="126"/>
      <c r="O26" s="126"/>
      <c r="P26" s="126"/>
    </row>
    <row r="27" spans="1:16" s="7" customFormat="1" ht="9" customHeight="1">
      <c r="A27" s="126" t="s">
        <v>15</v>
      </c>
      <c r="B27" s="159">
        <f>'Tav 2.1'!B37/'Tav 2.1'!B$39*100</f>
        <v>3.9215686274509802</v>
      </c>
      <c r="C27" s="159" t="s">
        <v>130</v>
      </c>
      <c r="D27" s="159">
        <f>'Tav 2.1'!D37/'Tav 2.1'!D$39*100</f>
        <v>1.2662989844411627</v>
      </c>
      <c r="E27" s="159">
        <f>'Tav 2.1'!E37/'Tav 2.1'!E$39*100</f>
        <v>1.0122179165144605</v>
      </c>
      <c r="F27" s="159">
        <f>'Tav 2.1'!F37/'Tav 2.1'!F$39*100</f>
        <v>2.4820580947579796</v>
      </c>
      <c r="G27" s="159">
        <f>'Tav 2.1'!G37/'Tav 2.1'!G$39*100</f>
        <v>2.186204297022239</v>
      </c>
      <c r="H27" s="159">
        <f>'Tav 2.1'!H37/'Tav 2.1'!H$39*100</f>
        <v>2.3847188167365343</v>
      </c>
      <c r="I27" s="159">
        <f>'Tav 2.1'!I37/'Tav 2.1'!I$39*100</f>
        <v>1.906148590135229</v>
      </c>
      <c r="J27" s="159">
        <f>'Tav 2.1'!J37/'Tav 2.1'!J$39*100</f>
        <v>2.0486011404601157</v>
      </c>
      <c r="M27" s="126"/>
      <c r="N27" s="126"/>
      <c r="O27" s="159"/>
      <c r="P27" s="126"/>
    </row>
    <row r="28" spans="1:16" s="7" customFormat="1" ht="9" customHeight="1">
      <c r="A28" s="126"/>
      <c r="B28" s="159"/>
      <c r="C28" s="159"/>
      <c r="D28" s="159"/>
      <c r="E28" s="159"/>
      <c r="F28" s="159"/>
      <c r="G28" s="159"/>
      <c r="H28" s="159"/>
      <c r="I28" s="159"/>
      <c r="J28" s="159"/>
      <c r="M28" s="126"/>
      <c r="N28" s="126"/>
      <c r="O28" s="126"/>
      <c r="P28" s="126"/>
    </row>
    <row r="29" spans="1:16" s="12" customFormat="1" ht="9" customHeight="1">
      <c r="A29" s="20" t="s">
        <v>16</v>
      </c>
      <c r="B29" s="158">
        <f>'Tav 2.1'!B39/'Tav 2.1'!B$39*100</f>
        <v>100</v>
      </c>
      <c r="C29" s="158">
        <f>'Tav 2.1'!C39/'Tav 2.1'!C$39*100</f>
        <v>100</v>
      </c>
      <c r="D29" s="158">
        <f>'Tav 2.1'!D39/'Tav 2.1'!D$39*100</f>
        <v>100</v>
      </c>
      <c r="E29" s="158">
        <f>'Tav 2.1'!E39/'Tav 2.1'!E$39*100</f>
        <v>100</v>
      </c>
      <c r="F29" s="158">
        <f>'Tav 2.1'!F39/'Tav 2.1'!F$39*100</f>
        <v>100</v>
      </c>
      <c r="G29" s="158">
        <f>'Tav 2.1'!G39/'Tav 2.1'!G$39*100</f>
        <v>100</v>
      </c>
      <c r="H29" s="158">
        <f>'Tav 2.1'!H39/'Tav 2.1'!H$39*100</f>
        <v>100</v>
      </c>
      <c r="I29" s="158">
        <f>'Tav 2.1'!I39/'Tav 2.1'!I$39*100</f>
        <v>100</v>
      </c>
      <c r="J29" s="158">
        <f>'Tav 2.1'!J39/'Tav 2.1'!J$39*100</f>
        <v>100</v>
      </c>
      <c r="M29" s="20"/>
      <c r="N29" s="207"/>
      <c r="O29" s="207"/>
      <c r="P29" s="207"/>
    </row>
    <row r="30" spans="1:16" s="12" customFormat="1" ht="9" customHeight="1">
      <c r="A30" s="20" t="s">
        <v>137</v>
      </c>
      <c r="B30" s="158">
        <f>'Tav 2.1'!B40/'Tav 2.1'!B$39*100</f>
        <v>44.11764705882353</v>
      </c>
      <c r="C30" s="158">
        <f>'Tav 2.1'!C40/'Tav 2.1'!C$39*100</f>
        <v>21.21212121212121</v>
      </c>
      <c r="D30" s="158">
        <f>'Tav 2.1'!D40/'Tav 2.1'!D$39*100</f>
        <v>46.400050392995375</v>
      </c>
      <c r="E30" s="158">
        <f>'Tav 2.1'!E40/'Tav 2.1'!E$39*100</f>
        <v>44.36692915165004</v>
      </c>
      <c r="F30" s="158">
        <f>'Tav 2.1'!F40/'Tav 2.1'!F$39*100</f>
        <v>39.8291245061875</v>
      </c>
      <c r="G30" s="158">
        <f>'Tav 2.1'!G40/'Tav 2.1'!G$39*100</f>
        <v>29.212212589521297</v>
      </c>
      <c r="H30" s="158">
        <f>'Tav 2.1'!H40/'Tav 2.1'!H$39*100</f>
        <v>42.47553443155753</v>
      </c>
      <c r="I30" s="158">
        <f>'Tav 2.1'!I40/'Tav 2.1'!I$39*100</f>
        <v>47.42151292812212</v>
      </c>
      <c r="J30" s="158">
        <f>'Tav 2.1'!J40/'Tav 2.1'!J$39*100</f>
        <v>44.962654403130706</v>
      </c>
      <c r="M30" s="20"/>
      <c r="N30" s="207"/>
      <c r="O30" s="207"/>
      <c r="P30" s="207"/>
    </row>
    <row r="31" spans="1:16" s="12" customFormat="1" ht="9" customHeight="1">
      <c r="A31" s="20" t="s">
        <v>140</v>
      </c>
      <c r="B31" s="158">
        <f>'Tav 2.1'!B41/'Tav 2.1'!B$39*100</f>
        <v>21.568627450980394</v>
      </c>
      <c r="C31" s="158">
        <f>'Tav 2.1'!C41/'Tav 2.1'!C$39*100</f>
        <v>33.33333333333333</v>
      </c>
      <c r="D31" s="158">
        <f>'Tav 2.1'!D41/'Tav 2.1'!D$39*100</f>
        <v>26.192809199521268</v>
      </c>
      <c r="E31" s="158">
        <f>'Tav 2.1'!E41/'Tav 2.1'!E$39*100</f>
        <v>29.769575592788</v>
      </c>
      <c r="F31" s="158">
        <f>'Tav 2.1'!F41/'Tav 2.1'!F$39*100</f>
        <v>31.015512665016225</v>
      </c>
      <c r="G31" s="158">
        <f>'Tav 2.1'!G41/'Tav 2.1'!G$39*100</f>
        <v>29.023746701846964</v>
      </c>
      <c r="H31" s="158">
        <f>'Tav 2.1'!H41/'Tav 2.1'!H$39*100</f>
        <v>30.304947761247693</v>
      </c>
      <c r="I31" s="158">
        <f>'Tav 2.1'!I41/'Tav 2.1'!I$39*100</f>
        <v>22.78052169278937</v>
      </c>
      <c r="J31" s="158">
        <f>'Tav 2.1'!J41/'Tav 2.1'!J$39*100</f>
        <v>23.253142594660627</v>
      </c>
      <c r="M31" s="20"/>
      <c r="N31" s="207"/>
      <c r="O31" s="207"/>
      <c r="P31" s="207"/>
    </row>
    <row r="32" spans="1:16" s="12" customFormat="1" ht="9" customHeight="1">
      <c r="A32" s="20" t="s">
        <v>141</v>
      </c>
      <c r="B32" s="158">
        <f>'Tav 2.1'!B42/'Tav 2.1'!B$39*100</f>
        <v>34.31372549019608</v>
      </c>
      <c r="C32" s="158">
        <f>'Tav 2.1'!C42/'Tav 2.1'!C$39*100</f>
        <v>45.45454545454545</v>
      </c>
      <c r="D32" s="158">
        <f>'Tav 2.1'!D42/'Tav 2.1'!D$39*100</f>
        <v>27.40714040748336</v>
      </c>
      <c r="E32" s="158">
        <f>'Tav 2.1'!E42/'Tav 2.1'!E$39*100</f>
        <v>25.863495255561958</v>
      </c>
      <c r="F32" s="158">
        <f>'Tav 2.1'!F42/'Tav 2.1'!F$39*100</f>
        <v>29.155362828796278</v>
      </c>
      <c r="G32" s="158">
        <f>'Tav 2.1'!G42/'Tav 2.1'!G$39*100</f>
        <v>41.76404070863174</v>
      </c>
      <c r="H32" s="158">
        <f>'Tav 2.1'!H42/'Tav 2.1'!H$39*100</f>
        <v>27.219517807194784</v>
      </c>
      <c r="I32" s="158">
        <f>'Tav 2.1'!I42/'Tav 2.1'!I$39*100</f>
        <v>29.797965379088513</v>
      </c>
      <c r="J32" s="158">
        <f>'Tav 2.1'!J42/'Tav 2.1'!J$39*100</f>
        <v>31.784203002208667</v>
      </c>
      <c r="M32" s="20"/>
      <c r="N32" s="207"/>
      <c r="O32" s="207"/>
      <c r="P32" s="207"/>
    </row>
    <row r="33" spans="1:10" s="7" customFormat="1" ht="9">
      <c r="A33" s="156"/>
      <c r="B33" s="157"/>
      <c r="C33" s="157"/>
      <c r="D33" s="157"/>
      <c r="E33" s="157"/>
      <c r="F33" s="157"/>
      <c r="G33" s="157"/>
      <c r="H33" s="157"/>
      <c r="I33" s="157"/>
      <c r="J33" s="157"/>
    </row>
    <row r="34" spans="2:10" s="23" customFormat="1" ht="9">
      <c r="B34" s="24"/>
      <c r="C34" s="24"/>
      <c r="D34" s="24"/>
      <c r="E34" s="24"/>
      <c r="F34" s="24"/>
      <c r="G34" s="24"/>
      <c r="H34" s="24"/>
      <c r="I34" s="24"/>
      <c r="J34" s="25"/>
    </row>
    <row r="35" spans="1:10" s="23" customFormat="1" ht="9" customHeight="1">
      <c r="A35" s="17" t="s">
        <v>216</v>
      </c>
      <c r="B35" s="24"/>
      <c r="C35" s="24"/>
      <c r="D35" s="24"/>
      <c r="E35" s="24"/>
      <c r="F35" s="24"/>
      <c r="G35" s="24"/>
      <c r="H35" s="24"/>
      <c r="I35" s="24"/>
      <c r="J35" s="25"/>
    </row>
    <row r="36" spans="1:10" s="23" customFormat="1" ht="9" customHeight="1">
      <c r="A36" s="26" t="s">
        <v>150</v>
      </c>
      <c r="B36" s="24"/>
      <c r="C36" s="24"/>
      <c r="D36" s="24"/>
      <c r="E36" s="24"/>
      <c r="F36" s="24"/>
      <c r="G36" s="24"/>
      <c r="H36" s="24"/>
      <c r="I36" s="24"/>
      <c r="J36" s="25"/>
    </row>
    <row r="37" spans="1:10" s="23" customFormat="1" ht="9" customHeight="1">
      <c r="A37" s="26"/>
      <c r="B37" s="24"/>
      <c r="C37" s="24"/>
      <c r="D37" s="24"/>
      <c r="E37" s="24"/>
      <c r="F37" s="24"/>
      <c r="G37" s="24"/>
      <c r="H37" s="24"/>
      <c r="I37" s="24"/>
      <c r="J37" s="25"/>
    </row>
    <row r="38" spans="1:10" s="23" customFormat="1" ht="8.25" customHeight="1">
      <c r="A38" s="26"/>
      <c r="B38" s="24"/>
      <c r="C38" s="24"/>
      <c r="D38" s="24"/>
      <c r="E38" s="24"/>
      <c r="F38" s="24"/>
      <c r="G38" s="24"/>
      <c r="H38" s="24"/>
      <c r="I38" s="24"/>
      <c r="J38" s="25"/>
    </row>
    <row r="39" s="26" customFormat="1" ht="6" customHeight="1">
      <c r="J39" s="27"/>
    </row>
    <row r="40" spans="1:2" ht="11.25">
      <c r="A40" s="26" t="s">
        <v>208</v>
      </c>
      <c r="B40" s="29"/>
    </row>
  </sheetData>
  <sheetProtection/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3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0.5" style="28" customWidth="1"/>
    <col min="2" max="2" width="9.16015625" style="30" customWidth="1"/>
    <col min="3" max="5" width="8.33203125" style="28" customWidth="1"/>
    <col min="6" max="6" width="8.5" style="28" customWidth="1"/>
    <col min="7" max="7" width="8.16015625" style="28" customWidth="1"/>
    <col min="8" max="8" width="9.5" style="28" customWidth="1"/>
    <col min="9" max="9" width="9.16015625" style="28" customWidth="1"/>
    <col min="10" max="11" width="8.83203125" style="28" customWidth="1"/>
    <col min="12" max="16384" width="9.33203125" style="28" customWidth="1"/>
  </cols>
  <sheetData>
    <row r="1" spans="1:2" s="4" customFormat="1" ht="12" customHeight="1">
      <c r="A1" s="1" t="s">
        <v>164</v>
      </c>
      <c r="B1" s="2"/>
    </row>
    <row r="2" spans="1:2" s="4" customFormat="1" ht="15" customHeight="1">
      <c r="A2" s="4" t="s">
        <v>135</v>
      </c>
      <c r="B2" s="2"/>
    </row>
    <row r="3" s="4" customFormat="1" ht="9" customHeight="1">
      <c r="B3" s="2"/>
    </row>
    <row r="4" spans="1:14" s="6" customFormat="1" ht="56.25" customHeight="1">
      <c r="A4" s="5" t="s">
        <v>0</v>
      </c>
      <c r="B4" s="175" t="s">
        <v>160</v>
      </c>
      <c r="C4" s="175" t="s">
        <v>198</v>
      </c>
      <c r="D4" s="175" t="s">
        <v>171</v>
      </c>
      <c r="E4" s="175" t="s">
        <v>172</v>
      </c>
      <c r="F4" s="175" t="s">
        <v>173</v>
      </c>
      <c r="G4" s="175" t="s">
        <v>174</v>
      </c>
      <c r="H4" s="175" t="s">
        <v>175</v>
      </c>
      <c r="I4" s="176" t="s">
        <v>161</v>
      </c>
      <c r="J4" s="176" t="s">
        <v>163</v>
      </c>
      <c r="K4" s="176" t="s">
        <v>162</v>
      </c>
      <c r="M4" s="4"/>
      <c r="N4" s="4"/>
    </row>
    <row r="5" spans="1:11" s="6" customFormat="1" ht="9">
      <c r="A5" s="147"/>
      <c r="B5" s="148"/>
      <c r="C5" s="148"/>
      <c r="D5" s="148"/>
      <c r="E5" s="148"/>
      <c r="F5" s="148"/>
      <c r="G5" s="148"/>
      <c r="H5" s="148"/>
      <c r="I5" s="149"/>
      <c r="J5" s="149"/>
      <c r="K5" s="149"/>
    </row>
    <row r="6" spans="1:15" s="7" customFormat="1" ht="9" customHeight="1">
      <c r="A6" s="7" t="s">
        <v>2</v>
      </c>
      <c r="B6" s="152">
        <f>'Tav 2.1'!D16/'Tav 2.1'!B16</f>
        <v>8899</v>
      </c>
      <c r="C6" s="152">
        <f>'Tav 2.1'!F16/'Tav 2.1'!B16</f>
        <v>147988.25</v>
      </c>
      <c r="D6" s="14">
        <f>'Tav 2.1'!G16/'Tav 2.1'!B16</f>
        <v>15.375</v>
      </c>
      <c r="E6" s="160">
        <f>'Tav 2.1'!H16/'Tav 2.1'!B16</f>
        <v>2429.125</v>
      </c>
      <c r="F6" s="160">
        <f>'Tav 2.1'!I16/'Tav 2.1'!B16</f>
        <v>2175.875</v>
      </c>
      <c r="G6" s="14">
        <f>'Tav 2.1'!G16/'Tav 2.1'!H16*1000</f>
        <v>6.3294396130293835</v>
      </c>
      <c r="H6" s="14">
        <f>'Tav 2.1'!G16/'Tav 2.1'!I16*1000</f>
        <v>7.066122824151203</v>
      </c>
      <c r="I6" s="160">
        <f>'Tav 2.1'!J16/'Tav 2.1'!B16</f>
        <v>134409.3</v>
      </c>
      <c r="J6" s="14">
        <f>'Tav 2.1'!J16/'Tav 2.1'!H16</f>
        <v>55.33239335151546</v>
      </c>
      <c r="K6" s="14">
        <f>'Tav 2.1'!J16/'Tav 2.1'!I16</f>
        <v>61.772528293215366</v>
      </c>
      <c r="M6" s="209"/>
      <c r="O6" s="160"/>
    </row>
    <row r="7" spans="1:15" s="7" customFormat="1" ht="9" customHeight="1">
      <c r="A7" s="16" t="s">
        <v>156</v>
      </c>
      <c r="B7" s="152" t="s">
        <v>130</v>
      </c>
      <c r="C7" s="152" t="s">
        <v>130</v>
      </c>
      <c r="D7" s="152" t="s">
        <v>130</v>
      </c>
      <c r="E7" s="152" t="s">
        <v>130</v>
      </c>
      <c r="F7" s="152" t="s">
        <v>130</v>
      </c>
      <c r="G7" s="152" t="s">
        <v>130</v>
      </c>
      <c r="H7" s="152" t="s">
        <v>130</v>
      </c>
      <c r="I7" s="152" t="s">
        <v>130</v>
      </c>
      <c r="J7" s="152" t="s">
        <v>130</v>
      </c>
      <c r="K7" s="152" t="s">
        <v>130</v>
      </c>
      <c r="M7" s="209"/>
      <c r="O7" s="160"/>
    </row>
    <row r="8" spans="1:15" s="7" customFormat="1" ht="9" customHeight="1">
      <c r="A8" s="7" t="s">
        <v>5</v>
      </c>
      <c r="B8" s="152">
        <f>'Tav 2.1'!D18/'Tav 2.1'!B18</f>
        <v>3065.5</v>
      </c>
      <c r="C8" s="152">
        <f>'Tav 2.1'!F18/'Tav 2.1'!B18</f>
        <v>106546.5</v>
      </c>
      <c r="D8" s="14">
        <f>'Tav 2.1'!G18/'Tav 2.1'!B18</f>
        <v>20</v>
      </c>
      <c r="E8" s="160">
        <f>'Tav 2.1'!H18/'Tav 2.1'!B18</f>
        <v>1789.75</v>
      </c>
      <c r="F8" s="160">
        <f>'Tav 2.1'!I18/'Tav 2.1'!B18</f>
        <v>454.5</v>
      </c>
      <c r="G8" s="14">
        <f>'Tav 2.1'!G18/'Tav 2.1'!H18*1000</f>
        <v>11.174745076127952</v>
      </c>
      <c r="H8" s="14">
        <f>'Tav 2.1'!G18/'Tav 2.1'!I18*1000</f>
        <v>44.00440044004401</v>
      </c>
      <c r="I8" s="160">
        <f>'Tav 2.1'!J18/'Tav 2.1'!B18</f>
        <v>136368.485</v>
      </c>
      <c r="J8" s="14">
        <f>'Tav 2.1'!J18/'Tav 2.1'!H18</f>
        <v>76.19415281463891</v>
      </c>
      <c r="K8" s="14">
        <f>'Tav 2.1'!J18/'Tav 2.1'!I18</f>
        <v>300.0406710671067</v>
      </c>
      <c r="M8" s="209"/>
      <c r="O8" s="160"/>
    </row>
    <row r="9" spans="1:15" s="7" customFormat="1" ht="9" customHeight="1">
      <c r="A9" s="7" t="s">
        <v>3</v>
      </c>
      <c r="B9" s="152">
        <f>'Tav 2.1'!D19/'Tav 2.1'!B19</f>
        <v>5534.333333333333</v>
      </c>
      <c r="C9" s="152">
        <f>'Tav 2.1'!F19/'Tav 2.1'!B19</f>
        <v>144987.22222222222</v>
      </c>
      <c r="D9" s="14">
        <f>'Tav 2.1'!G19/'Tav 2.1'!B19</f>
        <v>14.666666666666666</v>
      </c>
      <c r="E9" s="160">
        <f>'Tav 2.1'!H19/'Tav 2.1'!B19</f>
        <v>2840.4444444444443</v>
      </c>
      <c r="F9" s="160">
        <f>'Tav 2.1'!I19/'Tav 2.1'!B19</f>
        <v>900.5555555555555</v>
      </c>
      <c r="G9" s="14">
        <f>'Tav 2.1'!G19/'Tav 2.1'!H19*1000</f>
        <v>5.163511187607574</v>
      </c>
      <c r="H9" s="14">
        <f>'Tav 2.1'!G19/'Tav 2.1'!I19*1000</f>
        <v>16.286243059839606</v>
      </c>
      <c r="I9" s="160">
        <f>'Tav 2.1'!J19/'Tav 2.1'!B19</f>
        <v>196093.90222222224</v>
      </c>
      <c r="J9" s="14">
        <f>'Tav 2.1'!J19/'Tav 2.1'!H19</f>
        <v>69.03634485995933</v>
      </c>
      <c r="K9" s="14">
        <f>'Tav 2.1'!J19/'Tav 2.1'!I19</f>
        <v>217.74770141887726</v>
      </c>
      <c r="M9" s="209"/>
      <c r="O9" s="160"/>
    </row>
    <row r="10" spans="1:15" s="7" customFormat="1" ht="9" customHeight="1">
      <c r="A10" s="7" t="s">
        <v>199</v>
      </c>
      <c r="B10" s="152">
        <f>'Tav 2.1'!D20/'Tav 2.1'!B20</f>
        <v>1886.5</v>
      </c>
      <c r="C10" s="152">
        <f>'Tav 2.1'!F20/'Tav 2.1'!B20</f>
        <v>57817</v>
      </c>
      <c r="D10" s="14">
        <f>'Tav 2.1'!G20/'Tav 2.1'!B20</f>
        <v>8</v>
      </c>
      <c r="E10" s="160">
        <f>'Tav 2.1'!H20/'Tav 2.1'!B20</f>
        <v>877.5</v>
      </c>
      <c r="F10" s="160">
        <f>'Tav 2.1'!I20/'Tav 2.1'!B20</f>
        <v>316</v>
      </c>
      <c r="G10" s="14">
        <f>'Tav 2.1'!G20/'Tav 2.1'!H20*1000</f>
        <v>9.116809116809117</v>
      </c>
      <c r="H10" s="14">
        <f>'Tav 2.1'!G20/'Tav 2.1'!I20*1000</f>
        <v>25.31645569620253</v>
      </c>
      <c r="I10" s="160">
        <f>'Tav 2.1'!J20/'Tav 2.1'!B20</f>
        <v>69462.18</v>
      </c>
      <c r="J10" s="14">
        <f>'Tav 2.1'!J20/'Tav 2.1'!H20</f>
        <v>79.15917948717949</v>
      </c>
      <c r="K10" s="14">
        <f>'Tav 2.1'!J20/'Tav 2.1'!I20</f>
        <v>219.81702531645567</v>
      </c>
      <c r="M10" s="209"/>
      <c r="O10" s="160"/>
    </row>
    <row r="11" spans="1:15" s="7" customFormat="1" ht="9" customHeight="1">
      <c r="A11" s="17" t="s">
        <v>155</v>
      </c>
      <c r="B11" s="152">
        <f>'Tav 2.1'!D21/'Tav 2.1'!B21</f>
        <v>1282</v>
      </c>
      <c r="C11" s="152">
        <f>'Tav 2.1'!F21/'Tav 2.1'!B21</f>
        <v>25426</v>
      </c>
      <c r="D11" s="14">
        <f>'Tav 2.1'!G21/'Tav 2.1'!B21</f>
        <v>5</v>
      </c>
      <c r="E11" s="160">
        <f>'Tav 2.1'!H21/'Tav 2.1'!B21</f>
        <v>497</v>
      </c>
      <c r="F11" s="160">
        <f>'Tav 2.1'!I21/'Tav 2.1'!B21</f>
        <v>342</v>
      </c>
      <c r="G11" s="14">
        <f>'Tav 2.1'!G21/'Tav 2.1'!H21*1000</f>
        <v>10.060362173038229</v>
      </c>
      <c r="H11" s="14">
        <f>'Tav 2.1'!G21/'Tav 2.1'!I21*1000</f>
        <v>14.619883040935672</v>
      </c>
      <c r="I11" s="160">
        <f>'Tav 2.1'!J21/'Tav 2.1'!B21</f>
        <v>70894.65</v>
      </c>
      <c r="J11" s="14">
        <f>'Tav 2.1'!J21/'Tav 2.1'!H21</f>
        <v>142.64517102615693</v>
      </c>
      <c r="K11" s="14">
        <f>'Tav 2.1'!J21/'Tav 2.1'!I21</f>
        <v>207.29429824561402</v>
      </c>
      <c r="M11" s="209"/>
      <c r="O11" s="160"/>
    </row>
    <row r="12" spans="1:15" s="7" customFormat="1" ht="9" customHeight="1">
      <c r="A12" s="17" t="s">
        <v>38</v>
      </c>
      <c r="B12" s="152">
        <f>'Tav 2.1'!D22/'Tav 2.1'!B22</f>
        <v>2491</v>
      </c>
      <c r="C12" s="152">
        <f>'Tav 2.1'!F22/'Tav 2.1'!B22</f>
        <v>90208</v>
      </c>
      <c r="D12" s="14">
        <f>'Tav 2.1'!G22/'Tav 2.1'!B22</f>
        <v>11</v>
      </c>
      <c r="E12" s="160">
        <f>'Tav 2.1'!H22/'Tav 2.1'!B22</f>
        <v>1258</v>
      </c>
      <c r="F12" s="160">
        <f>'Tav 2.1'!I22/'Tav 2.1'!B22</f>
        <v>290</v>
      </c>
      <c r="G12" s="14">
        <f>'Tav 2.1'!G22/'Tav 2.1'!H22*1000</f>
        <v>8.744038155802862</v>
      </c>
      <c r="H12" s="14">
        <f>'Tav 2.1'!G22/'Tav 2.1'!I22*1000</f>
        <v>37.93103448275862</v>
      </c>
      <c r="I12" s="160">
        <f>'Tav 2.1'!J22/'Tav 2.1'!B22</f>
        <v>68029.71</v>
      </c>
      <c r="J12" s="14">
        <f>'Tav 2.1'!J22/'Tav 2.1'!H22</f>
        <v>54.077670906200325</v>
      </c>
      <c r="K12" s="14">
        <f>'Tav 2.1'!J22/'Tav 2.1'!I22</f>
        <v>234.58520689655174</v>
      </c>
      <c r="M12" s="209"/>
      <c r="O12" s="160"/>
    </row>
    <row r="13" spans="1:15" s="7" customFormat="1" ht="9" customHeight="1">
      <c r="A13" s="7" t="s">
        <v>4</v>
      </c>
      <c r="B13" s="152">
        <f>'Tav 2.1'!D23/'Tav 2.1'!B23</f>
        <v>9240</v>
      </c>
      <c r="C13" s="152">
        <f>'Tav 2.1'!F23/'Tav 2.1'!B23</f>
        <v>153225.42857142858</v>
      </c>
      <c r="D13" s="14">
        <f>'Tav 2.1'!G23/'Tav 2.1'!B23</f>
        <v>31.285714285714285</v>
      </c>
      <c r="E13" s="160">
        <f>'Tav 2.1'!H23/'Tav 2.1'!B23</f>
        <v>4653.857142857143</v>
      </c>
      <c r="F13" s="160">
        <f>'Tav 2.1'!I23/'Tav 2.1'!B23</f>
        <v>1674</v>
      </c>
      <c r="G13" s="14">
        <f>'Tav 2.1'!G23/'Tav 2.1'!H23*1000</f>
        <v>6.72253430334285</v>
      </c>
      <c r="H13" s="14">
        <f>'Tav 2.1'!G23/'Tav 2.1'!I23*1000</f>
        <v>18.68919610855095</v>
      </c>
      <c r="I13" s="160">
        <f>'Tav 2.1'!J23/'Tav 2.1'!B23</f>
        <v>163833.7857142857</v>
      </c>
      <c r="J13" s="14">
        <f>'Tav 2.1'!J23/'Tav 2.1'!H23</f>
        <v>35.20387082911257</v>
      </c>
      <c r="K13" s="14">
        <f>'Tav 2.1'!J23/'Tav 2.1'!I23</f>
        <v>97.86964499061273</v>
      </c>
      <c r="M13" s="209"/>
      <c r="O13" s="160"/>
    </row>
    <row r="14" spans="1:15" s="7" customFormat="1" ht="9" customHeight="1">
      <c r="A14" s="7" t="s">
        <v>50</v>
      </c>
      <c r="B14" s="152">
        <f>'Tav 2.1'!D24/'Tav 2.1'!B24</f>
        <v>3012.25</v>
      </c>
      <c r="C14" s="152">
        <f>'Tav 2.1'!F24/'Tav 2.1'!B24</f>
        <v>79215</v>
      </c>
      <c r="D14" s="14">
        <f>'Tav 2.1'!G24/'Tav 2.1'!B24</f>
        <v>11.5</v>
      </c>
      <c r="E14" s="160">
        <f>'Tav 2.1'!H24/'Tav 2.1'!B24</f>
        <v>1602.5</v>
      </c>
      <c r="F14" s="160">
        <f>'Tav 2.1'!I24/'Tav 2.1'!B24</f>
        <v>881</v>
      </c>
      <c r="G14" s="14">
        <f>'Tav 2.1'!G24/'Tav 2.1'!H24*1000</f>
        <v>7.176287051482059</v>
      </c>
      <c r="H14" s="14">
        <f>'Tav 2.1'!G24/'Tav 2.1'!I24*1000</f>
        <v>13.053348467650396</v>
      </c>
      <c r="I14" s="160">
        <f>'Tav 2.1'!J24/'Tav 2.1'!B24</f>
        <v>54519.765</v>
      </c>
      <c r="J14" s="14">
        <f>'Tav 2.1'!J24/'Tav 2.1'!H24</f>
        <v>34.02169422776911</v>
      </c>
      <c r="K14" s="14">
        <f>'Tav 2.1'!J24/'Tav 2.1'!I24</f>
        <v>61.88395573212259</v>
      </c>
      <c r="M14" s="209"/>
      <c r="O14" s="160"/>
    </row>
    <row r="15" spans="1:15" s="7" customFormat="1" ht="9" customHeight="1">
      <c r="A15" s="7" t="s">
        <v>249</v>
      </c>
      <c r="B15" s="152">
        <f>'Tav 2.1'!D25/'Tav 2.1'!B25</f>
        <v>5712.777777777777</v>
      </c>
      <c r="C15" s="152">
        <f>'Tav 2.1'!F25/'Tav 2.1'!B25</f>
        <v>123294.55555555556</v>
      </c>
      <c r="D15" s="14">
        <f>'Tav 2.1'!G25/'Tav 2.1'!B25</f>
        <v>17.666666666666668</v>
      </c>
      <c r="E15" s="160">
        <f>'Tav 2.1'!H25/'Tav 2.1'!B25</f>
        <v>2805.1111111111113</v>
      </c>
      <c r="F15" s="160">
        <f>'Tav 2.1'!I25/'Tav 2.1'!B25</f>
        <v>736.3333333333334</v>
      </c>
      <c r="G15" s="14">
        <f>'Tav 2.1'!G25/'Tav 2.1'!H25*1000</f>
        <v>6.298027410282817</v>
      </c>
      <c r="H15" s="14">
        <f>'Tav 2.1'!G25/'Tav 2.1'!I25*1000</f>
        <v>23.99275690357628</v>
      </c>
      <c r="I15" s="160">
        <f>'Tav 2.1'!J25/'Tav 2.1'!B25</f>
        <v>91718.42666666667</v>
      </c>
      <c r="J15" s="14">
        <f>'Tav 2.1'!J25/'Tav 2.1'!H25</f>
        <v>32.69689614196308</v>
      </c>
      <c r="K15" s="14">
        <f>'Tav 2.1'!J25/'Tav 2.1'!I25</f>
        <v>124.56101403349932</v>
      </c>
      <c r="M15" s="209"/>
      <c r="O15" s="160"/>
    </row>
    <row r="16" spans="1:15" s="7" customFormat="1" ht="9" customHeight="1">
      <c r="A16" s="7" t="s">
        <v>6</v>
      </c>
      <c r="B16" s="152">
        <f>'Tav 2.1'!D26/'Tav 2.1'!B26</f>
        <v>6032.8</v>
      </c>
      <c r="C16" s="152">
        <f>'Tav 2.1'!F26/'Tav 2.1'!B26</f>
        <v>140497.8</v>
      </c>
      <c r="D16" s="14">
        <f>'Tav 2.1'!G26/'Tav 2.1'!B26</f>
        <v>22.9</v>
      </c>
      <c r="E16" s="160">
        <f>'Tav 2.1'!H26/'Tav 2.1'!B26</f>
        <v>3592</v>
      </c>
      <c r="F16" s="160">
        <f>'Tav 2.1'!I26/'Tav 2.1'!B26</f>
        <v>1056.2</v>
      </c>
      <c r="G16" s="14">
        <f>'Tav 2.1'!G26/'Tav 2.1'!H26*1000</f>
        <v>6.375278396436526</v>
      </c>
      <c r="H16" s="14">
        <f>'Tav 2.1'!G26/'Tav 2.1'!I26*1000</f>
        <v>21.681499715962886</v>
      </c>
      <c r="I16" s="160">
        <f>'Tav 2.1'!J26/'Tav 2.1'!B26</f>
        <v>133821.93899999998</v>
      </c>
      <c r="J16" s="14">
        <f>'Tav 2.1'!J26/'Tav 2.1'!H26</f>
        <v>37.25555094654788</v>
      </c>
      <c r="K16" s="14">
        <f>'Tav 2.1'!J26/'Tav 2.1'!I26</f>
        <v>126.70132455974246</v>
      </c>
      <c r="M16" s="209"/>
      <c r="O16" s="160"/>
    </row>
    <row r="17" spans="1:15" s="7" customFormat="1" ht="9" customHeight="1">
      <c r="A17" s="7" t="s">
        <v>7</v>
      </c>
      <c r="B17" s="152">
        <f>'Tav 2.1'!D27/'Tav 2.1'!B27</f>
        <v>7170</v>
      </c>
      <c r="C17" s="152">
        <f>'Tav 2.1'!F27/'Tav 2.1'!B27</f>
        <v>156816</v>
      </c>
      <c r="D17" s="14">
        <f>'Tav 2.1'!G27/'Tav 2.1'!B27</f>
        <v>76</v>
      </c>
      <c r="E17" s="160">
        <f>'Tav 2.1'!H27/'Tav 2.1'!B27</f>
        <v>4010.5</v>
      </c>
      <c r="F17" s="160">
        <f>'Tav 2.1'!I27/'Tav 2.1'!B27</f>
        <v>1262.5</v>
      </c>
      <c r="G17" s="14">
        <f>'Tav 2.1'!G27/'Tav 2.1'!H27*1000</f>
        <v>18.95025557910485</v>
      </c>
      <c r="H17" s="14">
        <f>'Tav 2.1'!G27/'Tav 2.1'!I27*1000</f>
        <v>60.198019801980195</v>
      </c>
      <c r="I17" s="160">
        <f>'Tav 2.1'!J27/'Tav 2.1'!B27</f>
        <v>104842.51</v>
      </c>
      <c r="J17" s="14">
        <f>'Tav 2.1'!J27/'Tav 2.1'!H27</f>
        <v>26.142004737563894</v>
      </c>
      <c r="K17" s="14">
        <f>'Tav 2.1'!J27/'Tav 2.1'!I27</f>
        <v>83.04357227722772</v>
      </c>
      <c r="M17" s="209"/>
      <c r="O17" s="160"/>
    </row>
    <row r="18" spans="1:15" s="7" customFormat="1" ht="9" customHeight="1">
      <c r="A18" s="7" t="s">
        <v>8</v>
      </c>
      <c r="B18" s="152">
        <f>'Tav 2.1'!D28/'Tav 2.1'!B28</f>
        <v>4005.2</v>
      </c>
      <c r="C18" s="152">
        <f>'Tav 2.1'!F28/'Tav 2.1'!B28</f>
        <v>111816.2</v>
      </c>
      <c r="D18" s="14">
        <f>'Tav 2.1'!G28/'Tav 2.1'!B28</f>
        <v>13.6</v>
      </c>
      <c r="E18" s="160">
        <f>'Tav 2.1'!H28/'Tav 2.1'!B28</f>
        <v>2297.8</v>
      </c>
      <c r="F18" s="160">
        <f>'Tav 2.1'!I28/'Tav 2.1'!B28</f>
        <v>655.6</v>
      </c>
      <c r="G18" s="14">
        <f>'Tav 2.1'!G28/'Tav 2.1'!H28*1000</f>
        <v>5.918704848115588</v>
      </c>
      <c r="H18" s="14">
        <f>'Tav 2.1'!G28/'Tav 2.1'!I28*1000</f>
        <v>20.744356314826113</v>
      </c>
      <c r="I18" s="160">
        <f>'Tav 2.1'!J28/'Tav 2.1'!B28</f>
        <v>108397.176</v>
      </c>
      <c r="J18" s="14">
        <f>'Tav 2.1'!J28/'Tav 2.1'!H28</f>
        <v>47.17433022891461</v>
      </c>
      <c r="K18" s="14">
        <f>'Tav 2.1'!J28/'Tav 2.1'!I28</f>
        <v>165.3404148871263</v>
      </c>
      <c r="M18" s="209"/>
      <c r="O18" s="160"/>
    </row>
    <row r="19" spans="1:15" s="7" customFormat="1" ht="9" customHeight="1">
      <c r="A19" s="7" t="s">
        <v>18</v>
      </c>
      <c r="B19" s="152">
        <f>'Tav 2.1'!D29/'Tav 2.1'!B29</f>
        <v>11000</v>
      </c>
      <c r="C19" s="152">
        <f>'Tav 2.1'!F29/'Tav 2.1'!B29</f>
        <v>405673.2</v>
      </c>
      <c r="D19" s="14">
        <f>'Tav 2.1'!G29/'Tav 2.1'!B29</f>
        <v>64.2</v>
      </c>
      <c r="E19" s="160">
        <f>'Tav 2.1'!H29/'Tav 2.1'!B29</f>
        <v>5772.4</v>
      </c>
      <c r="F19" s="160">
        <f>'Tav 2.1'!I29/'Tav 2.1'!B29</f>
        <v>1514.6</v>
      </c>
      <c r="G19" s="14">
        <f>'Tav 2.1'!G29/'Tav 2.1'!H29*1000</f>
        <v>11.121890374887396</v>
      </c>
      <c r="H19" s="14">
        <f>'Tav 2.1'!G29/'Tav 2.1'!I29*1000</f>
        <v>42.3874290241648</v>
      </c>
      <c r="I19" s="160">
        <f>'Tav 2.1'!J29/'Tav 2.1'!B29</f>
        <v>173131.912</v>
      </c>
      <c r="J19" s="14">
        <f>'Tav 2.1'!J29/'Tav 2.1'!H29</f>
        <v>29.993055228327908</v>
      </c>
      <c r="K19" s="14">
        <f>'Tav 2.1'!J29/'Tav 2.1'!I29</f>
        <v>114.30867027598046</v>
      </c>
      <c r="M19" s="209"/>
      <c r="O19" s="160"/>
    </row>
    <row r="20" spans="1:15" s="7" customFormat="1" ht="9" customHeight="1">
      <c r="A20" s="7" t="s">
        <v>9</v>
      </c>
      <c r="B20" s="152">
        <f>'Tav 2.1'!D30/'Tav 2.1'!B30</f>
        <v>4802.5</v>
      </c>
      <c r="C20" s="152">
        <f>'Tav 2.1'!F30/'Tav 2.1'!B30</f>
        <v>104405</v>
      </c>
      <c r="D20" s="14">
        <f>'Tav 2.1'!G30/'Tav 2.1'!B30</f>
        <v>26.25</v>
      </c>
      <c r="E20" s="160">
        <f>'Tav 2.1'!H30/'Tav 2.1'!B30</f>
        <v>2260.25</v>
      </c>
      <c r="F20" s="160">
        <f>'Tav 2.1'!I30/'Tav 2.1'!B30</f>
        <v>879.75</v>
      </c>
      <c r="G20" s="14">
        <f>'Tav 2.1'!G30/'Tav 2.1'!H30*1000</f>
        <v>11.613759539873907</v>
      </c>
      <c r="H20" s="14">
        <f>'Tav 2.1'!G30/'Tav 2.1'!I30*1000</f>
        <v>29.838022165387894</v>
      </c>
      <c r="I20" s="160">
        <f>'Tav 2.1'!J30/'Tav 2.1'!B30</f>
        <v>84604.4625</v>
      </c>
      <c r="J20" s="14">
        <f>'Tav 2.1'!J30/'Tav 2.1'!H30</f>
        <v>37.43146222762969</v>
      </c>
      <c r="K20" s="14">
        <f>'Tav 2.1'!J30/'Tav 2.1'!I30</f>
        <v>96.16875532821824</v>
      </c>
      <c r="M20" s="209"/>
      <c r="O20" s="160"/>
    </row>
    <row r="21" spans="1:15" s="7" customFormat="1" ht="9" customHeight="1">
      <c r="A21" s="7" t="s">
        <v>10</v>
      </c>
      <c r="B21" s="152">
        <f>'Tav 2.1'!D31/'Tav 2.1'!B31</f>
        <v>2560</v>
      </c>
      <c r="C21" s="152">
        <f>'Tav 2.1'!F31/'Tav 2.1'!B31</f>
        <v>66277.5</v>
      </c>
      <c r="D21" s="14">
        <f>'Tav 2.1'!G31/'Tav 2.1'!B31</f>
        <v>34</v>
      </c>
      <c r="E21" s="160">
        <f>'Tav 2.1'!H31/'Tav 2.1'!B31</f>
        <v>1058.5</v>
      </c>
      <c r="F21" s="160">
        <f>'Tav 2.1'!I31/'Tav 2.1'!B31</f>
        <v>454</v>
      </c>
      <c r="G21" s="14">
        <f>'Tav 2.1'!G31/'Tav 2.1'!H31*1000</f>
        <v>32.12092583845064</v>
      </c>
      <c r="H21" s="14">
        <f>'Tav 2.1'!G31/'Tav 2.1'!I31*1000</f>
        <v>74.8898678414097</v>
      </c>
      <c r="I21" s="160">
        <f>'Tav 2.1'!J31/'Tav 2.1'!B31</f>
        <v>73719.745</v>
      </c>
      <c r="J21" s="14">
        <f>'Tav 2.1'!J31/'Tav 2.1'!H31</f>
        <v>69.64548417572036</v>
      </c>
      <c r="K21" s="14">
        <f>'Tav 2.1'!J31/'Tav 2.1'!I31</f>
        <v>162.37829295154185</v>
      </c>
      <c r="M21" s="209"/>
      <c r="O21" s="160"/>
    </row>
    <row r="22" spans="1:15" s="7" customFormat="1" ht="9" customHeight="1">
      <c r="A22" s="7" t="s">
        <v>11</v>
      </c>
      <c r="B22" s="152">
        <f>'Tav 2.1'!D32/'Tav 2.1'!B32</f>
        <v>9028.6</v>
      </c>
      <c r="C22" s="152">
        <f>'Tav 2.1'!F32/'Tav 2.1'!B32</f>
        <v>165199.4</v>
      </c>
      <c r="D22" s="14">
        <f>'Tav 2.1'!G32/'Tav 2.1'!B32</f>
        <v>38.8</v>
      </c>
      <c r="E22" s="160">
        <f>'Tav 2.1'!H32/'Tav 2.1'!B32</f>
        <v>3750.8</v>
      </c>
      <c r="F22" s="160">
        <f>'Tav 2.1'!I32/'Tav 2.1'!B32</f>
        <v>1333</v>
      </c>
      <c r="G22" s="14">
        <f>'Tav 2.1'!G32/'Tav 2.1'!H32*1000</f>
        <v>10.34445984856564</v>
      </c>
      <c r="H22" s="14">
        <f>'Tav 2.1'!G32/'Tav 2.1'!I32*1000</f>
        <v>29.107276819204802</v>
      </c>
      <c r="I22" s="160">
        <f>'Tav 2.1'!J32/'Tav 2.1'!B32</f>
        <v>175791.818</v>
      </c>
      <c r="J22" s="14">
        <f>'Tav 2.1'!J32/'Tav 2.1'!H32</f>
        <v>46.8678196651381</v>
      </c>
      <c r="K22" s="14">
        <f>'Tav 2.1'!J32/'Tav 2.1'!I32</f>
        <v>131.87683270817703</v>
      </c>
      <c r="M22" s="209"/>
      <c r="O22" s="160"/>
    </row>
    <row r="23" spans="1:15" s="7" customFormat="1" ht="9" customHeight="1">
      <c r="A23" s="7" t="s">
        <v>12</v>
      </c>
      <c r="B23" s="152">
        <f>'Tav 2.1'!D33/'Tav 2.1'!B33</f>
        <v>4901.8</v>
      </c>
      <c r="C23" s="152">
        <f>'Tav 2.1'!F33/'Tav 2.1'!B33</f>
        <v>148268.4</v>
      </c>
      <c r="D23" s="14">
        <f>'Tav 2.1'!G33/'Tav 2.1'!B33</f>
        <v>46.2</v>
      </c>
      <c r="E23" s="160">
        <f>'Tav 2.1'!H33/'Tav 2.1'!B33</f>
        <v>2935.6</v>
      </c>
      <c r="F23" s="160">
        <f>'Tav 2.1'!I33/'Tav 2.1'!B33</f>
        <v>1644.2</v>
      </c>
      <c r="G23" s="14">
        <f>'Tav 2.1'!G33/'Tav 2.1'!H33*1000</f>
        <v>15.737838942635237</v>
      </c>
      <c r="H23" s="14">
        <f>'Tav 2.1'!G33/'Tav 2.1'!I33*1000</f>
        <v>28.09877143899769</v>
      </c>
      <c r="I23" s="160">
        <f>'Tav 2.1'!J33/'Tav 2.1'!B33</f>
        <v>119240.872</v>
      </c>
      <c r="J23" s="14">
        <f>'Tav 2.1'!J33/'Tav 2.1'!H33</f>
        <v>40.61890993323341</v>
      </c>
      <c r="K23" s="14">
        <f>'Tav 2.1'!J33/'Tav 2.1'!I33</f>
        <v>72.52212139642378</v>
      </c>
      <c r="M23" s="209"/>
      <c r="O23" s="160"/>
    </row>
    <row r="24" spans="1:15" s="7" customFormat="1" ht="9" customHeight="1">
      <c r="A24" s="7" t="s">
        <v>13</v>
      </c>
      <c r="B24" s="152">
        <f>'Tav 2.1'!D34/'Tav 2.1'!B34</f>
        <v>2363.5</v>
      </c>
      <c r="C24" s="152">
        <f>'Tav 2.1'!F34/'Tav 2.1'!B34</f>
        <v>100157</v>
      </c>
      <c r="D24" s="14">
        <f>'Tav 2.1'!G34/'Tav 2.1'!B34</f>
        <v>25</v>
      </c>
      <c r="E24" s="160">
        <f>'Tav 2.1'!H34/'Tav 2.1'!B34</f>
        <v>1612.5</v>
      </c>
      <c r="F24" s="160">
        <f>'Tav 2.1'!I34/'Tav 2.1'!B34</f>
        <v>519</v>
      </c>
      <c r="G24" s="14">
        <f>'Tav 2.1'!G34/'Tav 2.1'!H34*1000</f>
        <v>15.503875968992247</v>
      </c>
      <c r="H24" s="14">
        <f>'Tav 2.1'!G34/'Tav 2.1'!I34*1000</f>
        <v>48.16955684007707</v>
      </c>
      <c r="I24" s="160">
        <f>'Tav 2.1'!J34/'Tav 2.1'!B34</f>
        <v>75477.87</v>
      </c>
      <c r="J24" s="14">
        <f>'Tav 2.1'!J34/'Tav 2.1'!H34</f>
        <v>46.80798139534883</v>
      </c>
      <c r="K24" s="14">
        <f>'Tav 2.1'!J34/'Tav 2.1'!I34</f>
        <v>145.4294219653179</v>
      </c>
      <c r="M24" s="209"/>
      <c r="O24" s="160"/>
    </row>
    <row r="25" spans="1:15" s="7" customFormat="1" ht="9" customHeight="1">
      <c r="A25" s="7" t="s">
        <v>14</v>
      </c>
      <c r="B25" s="152">
        <f>'Tav 2.1'!D35/'Tav 2.1'!B35</f>
        <v>4153.5</v>
      </c>
      <c r="C25" s="152">
        <f>'Tav 2.1'!F35/'Tav 2.1'!B35</f>
        <v>87622.5</v>
      </c>
      <c r="D25" s="14">
        <f>'Tav 2.1'!G35/'Tav 2.1'!B35</f>
        <v>42.5</v>
      </c>
      <c r="E25" s="160">
        <f>'Tav 2.1'!H35/'Tav 2.1'!B35</f>
        <v>2282.25</v>
      </c>
      <c r="F25" s="160">
        <f>'Tav 2.1'!I35/'Tav 2.1'!B35</f>
        <v>1115</v>
      </c>
      <c r="G25" s="14">
        <f>'Tav 2.1'!G35/'Tav 2.1'!H35*1000</f>
        <v>18.6219739292365</v>
      </c>
      <c r="H25" s="14">
        <f>'Tav 2.1'!G35/'Tav 2.1'!I35*1000</f>
        <v>38.11659192825112</v>
      </c>
      <c r="I25" s="160">
        <f>'Tav 2.1'!J35/'Tav 2.1'!B35</f>
        <v>110914.4875</v>
      </c>
      <c r="J25" s="14">
        <f>'Tav 2.1'!J35/'Tav 2.1'!H35</f>
        <v>48.59874575528536</v>
      </c>
      <c r="K25" s="14">
        <f>'Tav 2.1'!J35/'Tav 2.1'!I35</f>
        <v>99.47487668161435</v>
      </c>
      <c r="M25" s="209"/>
      <c r="O25" s="160"/>
    </row>
    <row r="26" spans="1:15" s="7" customFormat="1" ht="9" customHeight="1">
      <c r="A26" s="7" t="s">
        <v>123</v>
      </c>
      <c r="B26" s="152">
        <f>'Tav 2.1'!D36/'Tav 2.1'!B36</f>
        <v>3786</v>
      </c>
      <c r="C26" s="152">
        <f>'Tav 2.1'!F36/'Tav 2.1'!B36</f>
        <v>114987.33333333333</v>
      </c>
      <c r="D26" s="14">
        <f>'Tav 2.1'!G36/'Tav 2.1'!B36</f>
        <v>25.77777777777778</v>
      </c>
      <c r="E26" s="160">
        <f>'Tav 2.1'!H36/'Tav 2.1'!B36</f>
        <v>1348.111111111111</v>
      </c>
      <c r="F26" s="160">
        <f>'Tav 2.1'!I36/'Tav 2.1'!B36</f>
        <v>499.77777777777777</v>
      </c>
      <c r="G26" s="14">
        <f>'Tav 2.1'!G36/'Tav 2.1'!H36*1000</f>
        <v>19.121404434187752</v>
      </c>
      <c r="H26" s="14">
        <f>'Tav 2.1'!G36/'Tav 2.1'!I36*1000</f>
        <v>51.57847932414406</v>
      </c>
      <c r="I26" s="160">
        <f>'Tav 2.1'!J36/'Tav 2.1'!B36</f>
        <v>135984.10777777777</v>
      </c>
      <c r="J26" s="14">
        <f>'Tav 2.1'!J36/'Tav 2.1'!H36</f>
        <v>100.87010384900684</v>
      </c>
      <c r="K26" s="14">
        <f>'Tav 2.1'!J36/'Tav 2.1'!I36</f>
        <v>272.08914406402846</v>
      </c>
      <c r="M26" s="209"/>
      <c r="O26" s="160"/>
    </row>
    <row r="27" spans="1:15" s="7" customFormat="1" ht="9" customHeight="1">
      <c r="A27" s="7" t="s">
        <v>15</v>
      </c>
      <c r="B27" s="152">
        <f>'Tav 2.1'!D37/'Tav 2.1'!B37</f>
        <v>1809.25</v>
      </c>
      <c r="C27" s="152">
        <f>'Tav 2.1'!F37/'Tav 2.1'!B37</f>
        <v>86149.5</v>
      </c>
      <c r="D27" s="14">
        <f>'Tav 2.1'!G37/'Tav 2.1'!B37</f>
        <v>14.5</v>
      </c>
      <c r="E27" s="160">
        <f>'Tav 2.1'!H37/'Tav 2.1'!B37</f>
        <v>1658.25</v>
      </c>
      <c r="F27" s="160">
        <f>'Tav 2.1'!I37/'Tav 2.1'!B37</f>
        <v>500.75</v>
      </c>
      <c r="G27" s="14">
        <f>'Tav 2.1'!G37/'Tav 2.1'!H37*1000</f>
        <v>8.74415799788934</v>
      </c>
      <c r="H27" s="14">
        <f>'Tav 2.1'!G37/'Tav 2.1'!I37*1000</f>
        <v>28.95656515227159</v>
      </c>
      <c r="I27" s="160">
        <f>'Tav 2.1'!J37/'Tav 2.1'!B37</f>
        <v>65095.9625</v>
      </c>
      <c r="J27" s="14">
        <f>'Tav 2.1'!J37/'Tav 2.1'!H37</f>
        <v>39.25581938790894</v>
      </c>
      <c r="K27" s="14">
        <f>'Tav 2.1'!J37/'Tav 2.1'!I37</f>
        <v>129.99692960559162</v>
      </c>
      <c r="M27" s="209"/>
      <c r="O27" s="160"/>
    </row>
    <row r="28" spans="2:15" s="7" customFormat="1" ht="9" customHeight="1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M28" s="209"/>
      <c r="O28" s="160"/>
    </row>
    <row r="29" spans="1:15" s="12" customFormat="1" ht="9" customHeight="1">
      <c r="A29" s="12" t="s">
        <v>16</v>
      </c>
      <c r="B29" s="155">
        <f>'Tav 2.1'!D39/'Tav 2.1'!B39</f>
        <v>5603.019607843137</v>
      </c>
      <c r="C29" s="155">
        <f>'Tav 2.1'!F39/'Tav 2.1'!B39</f>
        <v>136113.32352941178</v>
      </c>
      <c r="D29" s="294">
        <f>'Tav 2.1'!G39/'Tav 2.1'!B39</f>
        <v>26.00980392156863</v>
      </c>
      <c r="E29" s="295">
        <f>'Tav 2.1'!H39/'Tav 2.1'!B39</f>
        <v>2726.921568627451</v>
      </c>
      <c r="F29" s="295">
        <f>'Tav 2.1'!I39/'Tav 2.1'!B39</f>
        <v>1030.2058823529412</v>
      </c>
      <c r="G29" s="294">
        <f>'Tav 2.1'!G39/'Tav 2.1'!H39*1000</f>
        <v>9.538156220114617</v>
      </c>
      <c r="H29" s="294">
        <f>'Tav 2.1'!G39/'Tav 2.1'!I39*1000</f>
        <v>25.24719026274969</v>
      </c>
      <c r="I29" s="295">
        <f>'Tav 2.1'!J39/'Tav 2.1'!B39</f>
        <v>124611.02323529411</v>
      </c>
      <c r="J29" s="294">
        <f>'Tav 2.1'!J39/'Tav 2.1'!H39</f>
        <v>45.6965923292084</v>
      </c>
      <c r="K29" s="294">
        <f>'Tav 2.1'!J39/'Tav 2.1'!I39</f>
        <v>120.9573982927456</v>
      </c>
      <c r="M29" s="210"/>
      <c r="O29" s="160"/>
    </row>
    <row r="30" spans="1:15" s="7" customFormat="1" ht="9" customHeight="1">
      <c r="A30" s="12" t="s">
        <v>137</v>
      </c>
      <c r="B30" s="155">
        <f>'Tav 2.1'!D40/'Tav 2.1'!B40</f>
        <v>5892.888888888889</v>
      </c>
      <c r="C30" s="155">
        <f>'Tav 2.1'!F40/'Tav 2.1'!B40</f>
        <v>122882.22222222222</v>
      </c>
      <c r="D30" s="294">
        <f>'Tav 2.1'!G40/'Tav 2.1'!B40</f>
        <v>17.22222222222222</v>
      </c>
      <c r="E30" s="295">
        <f>'Tav 2.1'!H40/'Tav 2.1'!B40</f>
        <v>2625.4222222222224</v>
      </c>
      <c r="F30" s="295">
        <f>'Tav 2.1'!I40/'Tav 2.1'!B40</f>
        <v>1107.3555555555556</v>
      </c>
      <c r="G30" s="294">
        <f>'Tav 2.1'!G40/'Tav 2.1'!H40*1000</f>
        <v>6.559791440953412</v>
      </c>
      <c r="H30" s="294">
        <f>'Tav 2.1'!G40/'Tav 2.1'!I40*1000</f>
        <v>15.55256767875419</v>
      </c>
      <c r="I30" s="295">
        <f>'Tav 2.1'!J40/'Tav 2.1'!B40</f>
        <v>126997.76044444444</v>
      </c>
      <c r="J30" s="294">
        <f>'Tav 2.1'!J40/'Tav 2.1'!H40</f>
        <v>48.37231869582882</v>
      </c>
      <c r="K30" s="294">
        <f>'Tav 2.1'!J40/'Tav 2.1'!I40</f>
        <v>114.6856218016897</v>
      </c>
      <c r="M30" s="210"/>
      <c r="O30" s="160"/>
    </row>
    <row r="31" spans="1:15" s="7" customFormat="1" ht="9" customHeight="1">
      <c r="A31" s="12" t="s">
        <v>138</v>
      </c>
      <c r="B31" s="155">
        <f>'Tav 2.1'!D41/'Tav 2.1'!B41</f>
        <v>6804.272727272727</v>
      </c>
      <c r="C31" s="155">
        <f>'Tav 2.1'!F41/'Tav 2.1'!B41</f>
        <v>195729.86363636365</v>
      </c>
      <c r="D31" s="294">
        <f>'Tav 2.1'!G41/'Tav 2.1'!B41</f>
        <v>35</v>
      </c>
      <c r="E31" s="295">
        <f>'Tav 2.1'!H41/'Tav 2.1'!B41</f>
        <v>3831.4545454545455</v>
      </c>
      <c r="F31" s="295">
        <f>'Tav 2.1'!I41/'Tav 2.1'!B41</f>
        <v>1088.090909090909</v>
      </c>
      <c r="G31" s="294">
        <f>'Tav 2.1'!G41/'Tav 2.1'!H41*1000</f>
        <v>9.134911972666444</v>
      </c>
      <c r="H31" s="294">
        <f>'Tav 2.1'!G41/'Tav 2.1'!I41*1000</f>
        <v>32.166429944022056</v>
      </c>
      <c r="I31" s="295">
        <f>'Tav 2.1'!J41/'Tav 2.1'!B41</f>
        <v>134343.17500000002</v>
      </c>
      <c r="J31" s="294">
        <f>'Tav 2.1'!J41/'Tav 2.1'!H41</f>
        <v>35.06323079295782</v>
      </c>
      <c r="K31" s="294">
        <f>'Tav 2.1'!J41/'Tav 2.1'!I41</f>
        <v>123.46686648842845</v>
      </c>
      <c r="M31" s="210"/>
      <c r="O31" s="160"/>
    </row>
    <row r="32" spans="1:15" s="7" customFormat="1" ht="9" customHeight="1">
      <c r="A32" s="12" t="s">
        <v>139</v>
      </c>
      <c r="B32" s="155">
        <f>'Tav 2.1'!D42/'Tav 2.1'!B42</f>
        <v>4475.257142857143</v>
      </c>
      <c r="C32" s="155">
        <f>'Tav 2.1'!F42/'Tav 2.1'!B42</f>
        <v>115651.4857142857</v>
      </c>
      <c r="D32" s="294">
        <f>'Tav 2.1'!G42/'Tav 2.1'!B42</f>
        <v>31.65714285714286</v>
      </c>
      <c r="E32" s="295">
        <f>'Tav 2.1'!H42/'Tav 2.1'!B42</f>
        <v>2163.1428571428573</v>
      </c>
      <c r="F32" s="295">
        <f>'Tav 2.1'!I42/'Tav 2.1'!B42</f>
        <v>894.6285714285714</v>
      </c>
      <c r="G32" s="294">
        <f>'Tav 2.1'!G42/'Tav 2.1'!H42*1000</f>
        <v>14.634790648527275</v>
      </c>
      <c r="H32" s="294">
        <f>'Tav 2.1'!G42/'Tav 2.1'!I42*1000</f>
        <v>35.38579458354624</v>
      </c>
      <c r="I32" s="295">
        <f>'Tav 2.1'!J42/'Tav 2.1'!B42</f>
        <v>115425.00857142857</v>
      </c>
      <c r="J32" s="294">
        <f>'Tav 2.1'!J42/'Tav 2.1'!H42</f>
        <v>53.359863954563465</v>
      </c>
      <c r="K32" s="294">
        <f>'Tav 2.1'!J42/'Tav 2.1'!I42</f>
        <v>129.02003385283598</v>
      </c>
      <c r="M32" s="210"/>
      <c r="O32" s="160"/>
    </row>
    <row r="33" spans="1:13" s="7" customFormat="1" ht="9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M33" s="12"/>
    </row>
    <row r="34" s="23" customFormat="1" ht="9" customHeight="1">
      <c r="B34" s="24"/>
    </row>
    <row r="35" spans="1:2" s="23" customFormat="1" ht="9" customHeight="1">
      <c r="A35" s="17" t="s">
        <v>216</v>
      </c>
      <c r="B35" s="24"/>
    </row>
    <row r="36" ht="11.25">
      <c r="A36" s="7" t="s">
        <v>260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3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20.83203125" style="143" customWidth="1"/>
    <col min="2" max="2" width="11.83203125" style="145" customWidth="1"/>
    <col min="3" max="3" width="10.83203125" style="145" customWidth="1"/>
    <col min="4" max="4" width="10" style="145" customWidth="1"/>
    <col min="5" max="5" width="8.66015625" style="145" customWidth="1"/>
    <col min="6" max="6" width="8.16015625" style="145" customWidth="1"/>
    <col min="7" max="7" width="10" style="145" customWidth="1"/>
    <col min="8" max="8" width="10.5" style="145" customWidth="1"/>
    <col min="9" max="10" width="8.66015625" style="145" customWidth="1"/>
    <col min="11" max="11" width="9.16015625" style="145" customWidth="1"/>
    <col min="12" max="12" width="5.16015625" style="146" customWidth="1"/>
    <col min="13" max="16384" width="9.33203125" style="130" customWidth="1"/>
  </cols>
  <sheetData>
    <row r="1" spans="1:11" s="119" customFormat="1" ht="12" customHeight="1">
      <c r="A1" s="117" t="s">
        <v>274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2" s="119" customFormat="1" ht="9" customHeight="1">
      <c r="A2" s="120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21"/>
    </row>
    <row r="3" spans="1:14" s="125" customFormat="1" ht="24" customHeight="1">
      <c r="A3" s="122" t="s">
        <v>0</v>
      </c>
      <c r="B3" s="181" t="s">
        <v>1</v>
      </c>
      <c r="C3" s="123" t="s">
        <v>215</v>
      </c>
      <c r="D3" s="123" t="s">
        <v>132</v>
      </c>
      <c r="E3" s="123" t="s">
        <v>176</v>
      </c>
      <c r="F3" s="123" t="s">
        <v>136</v>
      </c>
      <c r="G3" s="123" t="s">
        <v>165</v>
      </c>
      <c r="H3" s="123" t="s">
        <v>133</v>
      </c>
      <c r="I3" s="123" t="s">
        <v>145</v>
      </c>
      <c r="J3" s="123" t="s">
        <v>177</v>
      </c>
      <c r="K3" s="123" t="s">
        <v>195</v>
      </c>
      <c r="L3" s="124"/>
      <c r="M3" s="119"/>
      <c r="N3" s="119"/>
    </row>
    <row r="4" spans="1:14" s="129" customFormat="1" ht="9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1"/>
      <c r="M4" s="119"/>
      <c r="N4" s="119"/>
    </row>
    <row r="5" spans="1:12" s="20" customFormat="1" ht="9" customHeight="1">
      <c r="A5" s="107" t="s">
        <v>17</v>
      </c>
      <c r="B5" s="211">
        <v>1183906</v>
      </c>
      <c r="C5" s="211">
        <v>119482</v>
      </c>
      <c r="D5" s="211">
        <v>66123</v>
      </c>
      <c r="E5" s="211">
        <v>5399</v>
      </c>
      <c r="F5" s="211">
        <v>7</v>
      </c>
      <c r="G5" s="211">
        <v>30656</v>
      </c>
      <c r="H5" s="211">
        <v>6237</v>
      </c>
      <c r="I5" s="211">
        <v>3737</v>
      </c>
      <c r="J5" s="211">
        <v>873</v>
      </c>
      <c r="K5" s="211">
        <v>965</v>
      </c>
      <c r="L5" s="131"/>
    </row>
    <row r="6" spans="1:12" s="20" customFormat="1" ht="9" customHeight="1">
      <c r="A6" s="16" t="s">
        <v>156</v>
      </c>
      <c r="B6" s="211" t="s">
        <v>130</v>
      </c>
      <c r="C6" s="211" t="s">
        <v>130</v>
      </c>
      <c r="D6" s="211" t="s">
        <v>130</v>
      </c>
      <c r="E6" s="211" t="s">
        <v>130</v>
      </c>
      <c r="F6" s="211" t="s">
        <v>130</v>
      </c>
      <c r="G6" s="211" t="s">
        <v>130</v>
      </c>
      <c r="H6" s="211" t="s">
        <v>130</v>
      </c>
      <c r="I6" s="211" t="s">
        <v>130</v>
      </c>
      <c r="J6" s="211" t="s">
        <v>130</v>
      </c>
      <c r="K6" s="211" t="s">
        <v>130</v>
      </c>
      <c r="L6" s="131"/>
    </row>
    <row r="7" spans="1:12" s="20" customFormat="1" ht="9" customHeight="1">
      <c r="A7" s="107" t="s">
        <v>5</v>
      </c>
      <c r="B7" s="211">
        <v>426186</v>
      </c>
      <c r="C7" s="211">
        <v>6403</v>
      </c>
      <c r="D7" s="211">
        <v>14756</v>
      </c>
      <c r="E7" s="211">
        <v>705</v>
      </c>
      <c r="F7" s="211">
        <v>960</v>
      </c>
      <c r="G7" s="211">
        <v>483</v>
      </c>
      <c r="H7" s="211">
        <v>7860</v>
      </c>
      <c r="I7" s="211">
        <v>3701</v>
      </c>
      <c r="J7" s="211">
        <v>0</v>
      </c>
      <c r="K7" s="211">
        <v>167876</v>
      </c>
      <c r="L7" s="132"/>
    </row>
    <row r="8" spans="1:12" s="20" customFormat="1" ht="9" customHeight="1">
      <c r="A8" s="107" t="s">
        <v>3</v>
      </c>
      <c r="B8" s="211">
        <v>1304885</v>
      </c>
      <c r="C8" s="211">
        <v>189792</v>
      </c>
      <c r="D8" s="211">
        <v>198391</v>
      </c>
      <c r="E8" s="211">
        <v>10385</v>
      </c>
      <c r="F8" s="211">
        <v>11</v>
      </c>
      <c r="G8" s="211">
        <v>32933</v>
      </c>
      <c r="H8" s="211">
        <v>716177</v>
      </c>
      <c r="I8" s="211">
        <v>6662</v>
      </c>
      <c r="J8" s="211">
        <v>37426</v>
      </c>
      <c r="K8" s="211">
        <v>63</v>
      </c>
      <c r="L8" s="131"/>
    </row>
    <row r="9" spans="1:12" s="20" customFormat="1" ht="9" customHeight="1">
      <c r="A9" s="107" t="s">
        <v>199</v>
      </c>
      <c r="B9" s="211">
        <v>115634</v>
      </c>
      <c r="C9" s="211">
        <v>13076</v>
      </c>
      <c r="D9" s="211">
        <v>675</v>
      </c>
      <c r="E9" s="211">
        <v>221</v>
      </c>
      <c r="F9" s="211">
        <v>0</v>
      </c>
      <c r="G9" s="211">
        <v>0</v>
      </c>
      <c r="H9" s="211">
        <v>0</v>
      </c>
      <c r="I9" s="211">
        <v>4953</v>
      </c>
      <c r="J9" s="211">
        <v>0</v>
      </c>
      <c r="K9" s="211">
        <v>0</v>
      </c>
      <c r="L9" s="131"/>
    </row>
    <row r="10" spans="1:12" s="134" customFormat="1" ht="8.25" customHeight="1">
      <c r="A10" s="109" t="s">
        <v>155</v>
      </c>
      <c r="B10" s="213">
        <v>25426</v>
      </c>
      <c r="C10" s="213">
        <v>3799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3164</v>
      </c>
      <c r="J10" s="213">
        <v>0</v>
      </c>
      <c r="K10" s="213">
        <v>0</v>
      </c>
      <c r="L10" s="133"/>
    </row>
    <row r="11" spans="1:12" s="134" customFormat="1" ht="8.25" customHeight="1">
      <c r="A11" s="109" t="s">
        <v>38</v>
      </c>
      <c r="B11" s="213">
        <v>90208</v>
      </c>
      <c r="C11" s="213">
        <v>9277</v>
      </c>
      <c r="D11" s="213">
        <v>675</v>
      </c>
      <c r="E11" s="213">
        <v>221</v>
      </c>
      <c r="F11" s="213">
        <v>0</v>
      </c>
      <c r="G11" s="213">
        <v>0</v>
      </c>
      <c r="H11" s="213">
        <v>0</v>
      </c>
      <c r="I11" s="213">
        <v>1789</v>
      </c>
      <c r="J11" s="213">
        <v>0</v>
      </c>
      <c r="K11" s="213">
        <v>0</v>
      </c>
      <c r="L11" s="133"/>
    </row>
    <row r="12" spans="1:12" s="20" customFormat="1" ht="9" customHeight="1">
      <c r="A12" s="107" t="s">
        <v>4</v>
      </c>
      <c r="B12" s="211">
        <v>1072578</v>
      </c>
      <c r="C12" s="211">
        <v>529539</v>
      </c>
      <c r="D12" s="211">
        <v>112911</v>
      </c>
      <c r="E12" s="211">
        <v>914</v>
      </c>
      <c r="F12" s="211">
        <v>0</v>
      </c>
      <c r="G12" s="211">
        <v>140760</v>
      </c>
      <c r="H12" s="211">
        <v>149797</v>
      </c>
      <c r="I12" s="211">
        <v>322620</v>
      </c>
      <c r="J12" s="211">
        <v>1024</v>
      </c>
      <c r="K12" s="211">
        <v>770</v>
      </c>
      <c r="L12" s="131"/>
    </row>
    <row r="13" spans="1:12" s="20" customFormat="1" ht="9" customHeight="1">
      <c r="A13" s="107" t="s">
        <v>50</v>
      </c>
      <c r="B13" s="211">
        <v>316860</v>
      </c>
      <c r="C13" s="211">
        <v>13008</v>
      </c>
      <c r="D13" s="211">
        <v>66790</v>
      </c>
      <c r="E13" s="211">
        <v>82</v>
      </c>
      <c r="F13" s="211">
        <v>0</v>
      </c>
      <c r="G13" s="211">
        <v>23142</v>
      </c>
      <c r="H13" s="211">
        <v>4942</v>
      </c>
      <c r="I13" s="211">
        <v>13125</v>
      </c>
      <c r="J13" s="211">
        <v>1468</v>
      </c>
      <c r="K13" s="211">
        <v>1349</v>
      </c>
      <c r="L13" s="131"/>
    </row>
    <row r="14" spans="1:11" s="20" customFormat="1" ht="9" customHeight="1">
      <c r="A14" s="107" t="s">
        <v>249</v>
      </c>
      <c r="B14" s="211">
        <v>1109651</v>
      </c>
      <c r="C14" s="211">
        <v>82675</v>
      </c>
      <c r="D14" s="211">
        <v>48999</v>
      </c>
      <c r="E14" s="211">
        <v>5308</v>
      </c>
      <c r="F14" s="211">
        <v>757</v>
      </c>
      <c r="G14" s="211">
        <v>52673</v>
      </c>
      <c r="H14" s="211">
        <v>32281</v>
      </c>
      <c r="I14" s="211">
        <v>21683</v>
      </c>
      <c r="J14" s="211">
        <v>2036</v>
      </c>
      <c r="K14" s="211">
        <v>574</v>
      </c>
    </row>
    <row r="15" spans="1:11" s="20" customFormat="1" ht="8.25" customHeight="1">
      <c r="A15" s="110" t="s">
        <v>119</v>
      </c>
      <c r="B15" s="211">
        <v>1404978</v>
      </c>
      <c r="C15" s="211">
        <v>256956</v>
      </c>
      <c r="D15" s="211">
        <v>97913</v>
      </c>
      <c r="E15" s="211">
        <v>5191</v>
      </c>
      <c r="F15" s="211">
        <v>121</v>
      </c>
      <c r="G15" s="211">
        <v>70642</v>
      </c>
      <c r="H15" s="211">
        <v>315499</v>
      </c>
      <c r="I15" s="211">
        <v>44261</v>
      </c>
      <c r="J15" s="211">
        <v>1220</v>
      </c>
      <c r="K15" s="211">
        <v>555</v>
      </c>
    </row>
    <row r="16" spans="1:11" s="20" customFormat="1" ht="8.25" customHeight="1">
      <c r="A16" s="110" t="s">
        <v>120</v>
      </c>
      <c r="B16" s="211">
        <v>313632</v>
      </c>
      <c r="C16" s="211">
        <v>49571</v>
      </c>
      <c r="D16" s="211">
        <v>15947</v>
      </c>
      <c r="E16" s="211">
        <v>294</v>
      </c>
      <c r="F16" s="211">
        <v>9</v>
      </c>
      <c r="G16" s="211">
        <v>9431</v>
      </c>
      <c r="H16" s="211">
        <v>1096</v>
      </c>
      <c r="I16" s="211">
        <v>2520</v>
      </c>
      <c r="J16" s="211">
        <v>1018</v>
      </c>
      <c r="K16" s="211">
        <v>2</v>
      </c>
    </row>
    <row r="17" spans="1:11" s="20" customFormat="1" ht="8.25" customHeight="1">
      <c r="A17" s="110" t="s">
        <v>121</v>
      </c>
      <c r="B17" s="211">
        <v>559081</v>
      </c>
      <c r="C17" s="211">
        <v>10773</v>
      </c>
      <c r="D17" s="211">
        <v>25301</v>
      </c>
      <c r="E17" s="211">
        <v>2926</v>
      </c>
      <c r="F17" s="211">
        <v>2</v>
      </c>
      <c r="G17" s="211">
        <v>11394</v>
      </c>
      <c r="H17" s="211">
        <v>1701</v>
      </c>
      <c r="I17" s="211">
        <v>147</v>
      </c>
      <c r="J17" s="211">
        <v>0</v>
      </c>
      <c r="K17" s="211">
        <v>86</v>
      </c>
    </row>
    <row r="18" spans="1:12" s="20" customFormat="1" ht="8.25" customHeight="1">
      <c r="A18" s="110" t="s">
        <v>122</v>
      </c>
      <c r="B18" s="211">
        <v>2028366</v>
      </c>
      <c r="C18" s="211">
        <v>24974</v>
      </c>
      <c r="D18" s="211">
        <v>64034</v>
      </c>
      <c r="E18" s="211">
        <v>1892</v>
      </c>
      <c r="F18" s="211">
        <v>420</v>
      </c>
      <c r="G18" s="211">
        <v>164593</v>
      </c>
      <c r="H18" s="211">
        <v>57852</v>
      </c>
      <c r="I18" s="211">
        <v>13483</v>
      </c>
      <c r="J18" s="211">
        <v>31744</v>
      </c>
      <c r="K18" s="211">
        <v>1023</v>
      </c>
      <c r="L18" s="131"/>
    </row>
    <row r="19" spans="1:11" s="20" customFormat="1" ht="8.25" customHeight="1">
      <c r="A19" s="107" t="s">
        <v>9</v>
      </c>
      <c r="B19" s="211">
        <v>417620</v>
      </c>
      <c r="C19" s="211">
        <v>9782</v>
      </c>
      <c r="D19" s="211">
        <v>8428</v>
      </c>
      <c r="E19" s="211">
        <v>366</v>
      </c>
      <c r="F19" s="211">
        <v>0</v>
      </c>
      <c r="G19" s="211">
        <v>10259</v>
      </c>
      <c r="H19" s="211">
        <v>4972</v>
      </c>
      <c r="I19" s="211">
        <v>11618</v>
      </c>
      <c r="J19" s="211">
        <v>0</v>
      </c>
      <c r="K19" s="211">
        <v>229</v>
      </c>
    </row>
    <row r="20" spans="1:11" s="20" customFormat="1" ht="8.25" customHeight="1">
      <c r="A20" s="107" t="s">
        <v>10</v>
      </c>
      <c r="B20" s="211">
        <v>132555</v>
      </c>
      <c r="C20" s="211">
        <v>320</v>
      </c>
      <c r="D20" s="211">
        <v>2441</v>
      </c>
      <c r="E20" s="211">
        <v>30</v>
      </c>
      <c r="F20" s="211">
        <v>0</v>
      </c>
      <c r="G20" s="211">
        <v>20268</v>
      </c>
      <c r="H20" s="211">
        <v>10380</v>
      </c>
      <c r="I20" s="211">
        <v>2947</v>
      </c>
      <c r="J20" s="211">
        <v>0</v>
      </c>
      <c r="K20" s="211">
        <v>85</v>
      </c>
    </row>
    <row r="21" spans="1:11" s="20" customFormat="1" ht="8.25" customHeight="1">
      <c r="A21" s="107" t="s">
        <v>11</v>
      </c>
      <c r="B21" s="211">
        <v>825997</v>
      </c>
      <c r="C21" s="211">
        <v>25959</v>
      </c>
      <c r="D21" s="211">
        <v>11701</v>
      </c>
      <c r="E21" s="211">
        <v>594</v>
      </c>
      <c r="F21" s="211">
        <v>10694</v>
      </c>
      <c r="G21" s="211">
        <v>238100</v>
      </c>
      <c r="H21" s="211">
        <v>747744</v>
      </c>
      <c r="I21" s="211">
        <v>11333</v>
      </c>
      <c r="J21" s="211">
        <v>0</v>
      </c>
      <c r="K21" s="211">
        <v>1267</v>
      </c>
    </row>
    <row r="22" spans="1:11" s="135" customFormat="1" ht="9" customHeight="1">
      <c r="A22" s="107" t="s">
        <v>12</v>
      </c>
      <c r="B22" s="211">
        <v>741342</v>
      </c>
      <c r="C22" s="211">
        <v>4445</v>
      </c>
      <c r="D22" s="211">
        <v>19597</v>
      </c>
      <c r="E22" s="211">
        <v>457</v>
      </c>
      <c r="F22" s="211">
        <v>0</v>
      </c>
      <c r="G22" s="211">
        <v>51616</v>
      </c>
      <c r="H22" s="211">
        <v>66287</v>
      </c>
      <c r="I22" s="211">
        <v>21524</v>
      </c>
      <c r="J22" s="211">
        <v>23742</v>
      </c>
      <c r="K22" s="211">
        <v>61</v>
      </c>
    </row>
    <row r="23" spans="1:11" s="135" customFormat="1" ht="9" customHeight="1">
      <c r="A23" s="107" t="s">
        <v>19</v>
      </c>
      <c r="B23" s="211">
        <v>200314</v>
      </c>
      <c r="C23" s="211">
        <v>2629</v>
      </c>
      <c r="D23" s="211">
        <v>3844</v>
      </c>
      <c r="E23" s="211">
        <v>356</v>
      </c>
      <c r="F23" s="211">
        <v>0</v>
      </c>
      <c r="G23" s="211">
        <v>3516</v>
      </c>
      <c r="H23" s="211">
        <v>3345013</v>
      </c>
      <c r="I23" s="211">
        <v>3407</v>
      </c>
      <c r="J23" s="211">
        <v>0</v>
      </c>
      <c r="K23" s="211">
        <v>45</v>
      </c>
    </row>
    <row r="24" spans="1:11" s="135" customFormat="1" ht="9" customHeight="1">
      <c r="A24" s="110" t="s">
        <v>124</v>
      </c>
      <c r="B24" s="211">
        <v>350490</v>
      </c>
      <c r="C24" s="211">
        <v>3332</v>
      </c>
      <c r="D24" s="211">
        <v>7494</v>
      </c>
      <c r="E24" s="211">
        <v>262</v>
      </c>
      <c r="F24" s="211">
        <v>0</v>
      </c>
      <c r="G24" s="211">
        <v>39474</v>
      </c>
      <c r="H24" s="211">
        <v>1050</v>
      </c>
      <c r="I24" s="211">
        <v>3880</v>
      </c>
      <c r="J24" s="211">
        <v>1018</v>
      </c>
      <c r="K24" s="211">
        <v>47</v>
      </c>
    </row>
    <row r="25" spans="1:11" s="135" customFormat="1" ht="9" customHeight="1">
      <c r="A25" s="111" t="s">
        <v>123</v>
      </c>
      <c r="B25" s="211">
        <v>1034886</v>
      </c>
      <c r="C25" s="211">
        <v>8711</v>
      </c>
      <c r="D25" s="211">
        <v>15558</v>
      </c>
      <c r="E25" s="211">
        <v>251</v>
      </c>
      <c r="F25" s="211">
        <v>7</v>
      </c>
      <c r="G25" s="211">
        <v>12790</v>
      </c>
      <c r="H25" s="211">
        <v>1351</v>
      </c>
      <c r="I25" s="211">
        <v>7905</v>
      </c>
      <c r="J25" s="211">
        <v>27070</v>
      </c>
      <c r="K25" s="211">
        <v>489</v>
      </c>
    </row>
    <row r="26" spans="1:11" s="135" customFormat="1" ht="9" customHeight="1">
      <c r="A26" s="111" t="s">
        <v>15</v>
      </c>
      <c r="B26" s="211">
        <v>344598</v>
      </c>
      <c r="C26" s="211">
        <v>417</v>
      </c>
      <c r="D26" s="211">
        <v>33780</v>
      </c>
      <c r="E26" s="211">
        <v>264</v>
      </c>
      <c r="F26" s="211">
        <v>1</v>
      </c>
      <c r="G26" s="211">
        <v>4349</v>
      </c>
      <c r="H26" s="211">
        <v>37619</v>
      </c>
      <c r="I26" s="211">
        <v>7007</v>
      </c>
      <c r="J26" s="211">
        <v>420466</v>
      </c>
      <c r="K26" s="211">
        <v>413</v>
      </c>
    </row>
    <row r="27" spans="1:11" s="135" customFormat="1" ht="9" customHeight="1">
      <c r="A27" s="1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</row>
    <row r="28" spans="1:11" s="135" customFormat="1" ht="9" customHeight="1">
      <c r="A28" s="112" t="s">
        <v>16</v>
      </c>
      <c r="B28" s="212">
        <v>13883559</v>
      </c>
      <c r="C28" s="212">
        <v>1351844</v>
      </c>
      <c r="D28" s="212">
        <v>814683</v>
      </c>
      <c r="E28" s="212">
        <v>35897</v>
      </c>
      <c r="F28" s="212">
        <v>12989</v>
      </c>
      <c r="G28" s="212">
        <v>917079</v>
      </c>
      <c r="H28" s="212">
        <v>5507858</v>
      </c>
      <c r="I28" s="212">
        <v>506513</v>
      </c>
      <c r="J28" s="212">
        <v>549105</v>
      </c>
      <c r="K28" s="212">
        <v>175899</v>
      </c>
    </row>
    <row r="29" spans="1:11" s="135" customFormat="1" ht="9" customHeight="1">
      <c r="A29" s="112" t="s">
        <v>142</v>
      </c>
      <c r="B29" s="212">
        <v>5529700</v>
      </c>
      <c r="C29" s="212">
        <v>953975</v>
      </c>
      <c r="D29" s="212">
        <v>508645</v>
      </c>
      <c r="E29" s="212">
        <v>23014</v>
      </c>
      <c r="F29" s="212">
        <v>1735</v>
      </c>
      <c r="G29" s="212">
        <v>280647</v>
      </c>
      <c r="H29" s="212">
        <v>917294</v>
      </c>
      <c r="I29" s="212">
        <v>376481</v>
      </c>
      <c r="J29" s="212">
        <v>42827</v>
      </c>
      <c r="K29" s="212">
        <v>171597</v>
      </c>
    </row>
    <row r="30" spans="1:12" s="135" customFormat="1" ht="9" customHeight="1">
      <c r="A30" s="112" t="s">
        <v>138</v>
      </c>
      <c r="B30" s="212">
        <v>4306057</v>
      </c>
      <c r="C30" s="212">
        <v>342274</v>
      </c>
      <c r="D30" s="212">
        <v>203195</v>
      </c>
      <c r="E30" s="212">
        <v>10303</v>
      </c>
      <c r="F30" s="212">
        <v>552</v>
      </c>
      <c r="G30" s="212">
        <v>256060</v>
      </c>
      <c r="H30" s="212">
        <v>376148</v>
      </c>
      <c r="I30" s="212">
        <v>60411</v>
      </c>
      <c r="J30" s="212">
        <v>33982</v>
      </c>
      <c r="K30" s="212">
        <v>1666</v>
      </c>
      <c r="L30" s="136"/>
    </row>
    <row r="31" spans="1:11" s="135" customFormat="1" ht="9" customHeight="1">
      <c r="A31" s="112" t="s">
        <v>139</v>
      </c>
      <c r="B31" s="212">
        <v>4047802</v>
      </c>
      <c r="C31" s="212">
        <v>55595</v>
      </c>
      <c r="D31" s="212">
        <v>102843</v>
      </c>
      <c r="E31" s="212">
        <v>2580</v>
      </c>
      <c r="F31" s="212">
        <v>10702</v>
      </c>
      <c r="G31" s="212">
        <v>380372</v>
      </c>
      <c r="H31" s="212">
        <v>4214416</v>
      </c>
      <c r="I31" s="212">
        <v>69621</v>
      </c>
      <c r="J31" s="212">
        <v>472296</v>
      </c>
      <c r="K31" s="212">
        <v>2636</v>
      </c>
    </row>
    <row r="32" spans="1:11" s="135" customFormat="1" ht="9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2:12" s="126" customFormat="1" ht="11.25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0"/>
    </row>
    <row r="34" spans="1:12" s="126" customFormat="1" ht="9" customHeight="1">
      <c r="A34" s="17" t="s">
        <v>216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0"/>
    </row>
    <row r="35" spans="1:12" s="140" customFormat="1" ht="9" customHeight="1">
      <c r="A35" s="140" t="s">
        <v>146</v>
      </c>
      <c r="B35" s="141"/>
      <c r="C35" s="141"/>
      <c r="D35" s="141"/>
      <c r="E35" s="141"/>
      <c r="F35" s="141"/>
      <c r="G35" s="141"/>
      <c r="H35" s="182"/>
      <c r="I35" s="141"/>
      <c r="J35" s="141"/>
      <c r="K35" s="141"/>
      <c r="L35" s="142"/>
    </row>
    <row r="36" spans="1:12" s="28" customFormat="1" ht="11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ht="11.25">
      <c r="B37" s="144"/>
    </row>
  </sheetData>
  <sheetProtection/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6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22.16015625" style="102" customWidth="1"/>
    <col min="2" max="2" width="10.83203125" style="102" customWidth="1"/>
    <col min="3" max="3" width="12.16015625" style="102" customWidth="1"/>
    <col min="4" max="4" width="10.83203125" style="106" customWidth="1"/>
    <col min="5" max="5" width="12" style="106" customWidth="1"/>
    <col min="6" max="6" width="10.5" style="102" customWidth="1"/>
    <col min="7" max="8" width="11.33203125" style="102" customWidth="1"/>
    <col min="9" max="16384" width="9.33203125" style="102" customWidth="1"/>
  </cols>
  <sheetData>
    <row r="1" spans="1:7" ht="15" customHeight="1">
      <c r="A1" s="99" t="s">
        <v>166</v>
      </c>
      <c r="B1" s="100"/>
      <c r="C1" s="100"/>
      <c r="D1" s="101"/>
      <c r="E1" s="101"/>
      <c r="F1" s="100"/>
      <c r="G1" s="100"/>
    </row>
    <row r="2" spans="1:7" ht="12" customHeight="1">
      <c r="A2" s="100"/>
      <c r="B2" s="100"/>
      <c r="C2" s="100"/>
      <c r="D2" s="101"/>
      <c r="E2" s="101"/>
      <c r="F2" s="100"/>
      <c r="G2" s="100"/>
    </row>
    <row r="3" spans="1:7" ht="9" customHeight="1">
      <c r="A3" s="100"/>
      <c r="B3" s="100"/>
      <c r="C3" s="100"/>
      <c r="D3" s="101"/>
      <c r="E3" s="101"/>
      <c r="F3" s="100"/>
      <c r="G3" s="100"/>
    </row>
    <row r="4" spans="1:8" ht="30.75" customHeight="1">
      <c r="A4" s="103" t="s">
        <v>178</v>
      </c>
      <c r="B4" s="104" t="s">
        <v>126</v>
      </c>
      <c r="C4" s="104" t="s">
        <v>180</v>
      </c>
      <c r="D4" s="104" t="s">
        <v>127</v>
      </c>
      <c r="E4" s="104" t="s">
        <v>167</v>
      </c>
      <c r="F4" s="104" t="s">
        <v>128</v>
      </c>
      <c r="G4" s="104" t="s">
        <v>181</v>
      </c>
      <c r="H4" s="104" t="s">
        <v>129</v>
      </c>
    </row>
    <row r="5" ht="9" customHeight="1">
      <c r="A5" s="105"/>
    </row>
    <row r="6" spans="1:8" ht="9" customHeight="1">
      <c r="A6" s="107" t="s">
        <v>17</v>
      </c>
      <c r="B6" s="214">
        <v>36074</v>
      </c>
      <c r="C6" s="214">
        <v>1415</v>
      </c>
      <c r="D6" s="214">
        <v>1876</v>
      </c>
      <c r="E6" s="214">
        <v>2126</v>
      </c>
      <c r="F6" s="214">
        <v>2741</v>
      </c>
      <c r="G6" s="214">
        <v>26960</v>
      </c>
      <c r="H6" s="216">
        <v>71192</v>
      </c>
    </row>
    <row r="7" spans="1:8" ht="9" customHeight="1">
      <c r="A7" s="16" t="s">
        <v>156</v>
      </c>
      <c r="B7" s="214" t="s">
        <v>130</v>
      </c>
      <c r="C7" s="214" t="s">
        <v>130</v>
      </c>
      <c r="D7" s="214" t="s">
        <v>130</v>
      </c>
      <c r="E7" s="214" t="s">
        <v>130</v>
      </c>
      <c r="F7" s="214" t="s">
        <v>130</v>
      </c>
      <c r="G7" s="214" t="s">
        <v>130</v>
      </c>
      <c r="H7" s="214" t="s">
        <v>130</v>
      </c>
    </row>
    <row r="8" spans="1:8" ht="9" customHeight="1">
      <c r="A8" s="107" t="s">
        <v>5</v>
      </c>
      <c r="B8" s="214">
        <v>6116</v>
      </c>
      <c r="C8" s="214">
        <v>622</v>
      </c>
      <c r="D8" s="214">
        <v>299</v>
      </c>
      <c r="E8" s="214">
        <v>750</v>
      </c>
      <c r="F8" s="214">
        <v>1504</v>
      </c>
      <c r="G8" s="214">
        <v>2971</v>
      </c>
      <c r="H8" s="216">
        <v>12262</v>
      </c>
    </row>
    <row r="9" spans="1:8" ht="9" customHeight="1">
      <c r="A9" s="107" t="s">
        <v>3</v>
      </c>
      <c r="B9" s="214">
        <v>26622</v>
      </c>
      <c r="C9" s="214">
        <v>1419</v>
      </c>
      <c r="D9" s="214">
        <v>665</v>
      </c>
      <c r="E9" s="214">
        <v>1498</v>
      </c>
      <c r="F9" s="214">
        <v>4002</v>
      </c>
      <c r="G9" s="214">
        <v>15603</v>
      </c>
      <c r="H9" s="216">
        <v>49809</v>
      </c>
    </row>
    <row r="10" spans="1:8" s="108" customFormat="1" ht="9" customHeight="1">
      <c r="A10" s="107" t="s">
        <v>199</v>
      </c>
      <c r="B10" s="214">
        <v>2149</v>
      </c>
      <c r="C10" s="214">
        <v>102</v>
      </c>
      <c r="D10" s="214">
        <v>91</v>
      </c>
      <c r="E10" s="214">
        <v>82</v>
      </c>
      <c r="F10" s="214">
        <v>1148</v>
      </c>
      <c r="G10" s="214">
        <v>201</v>
      </c>
      <c r="H10" s="216">
        <v>3773</v>
      </c>
    </row>
    <row r="11" spans="1:8" s="108" customFormat="1" ht="9" customHeight="1">
      <c r="A11" s="109" t="s">
        <v>155</v>
      </c>
      <c r="B11" s="221">
        <v>908</v>
      </c>
      <c r="C11" s="221">
        <v>34</v>
      </c>
      <c r="D11" s="221">
        <v>25</v>
      </c>
      <c r="E11" s="221">
        <v>0</v>
      </c>
      <c r="F11" s="221">
        <v>315</v>
      </c>
      <c r="G11" s="221">
        <v>0</v>
      </c>
      <c r="H11" s="222">
        <v>1282</v>
      </c>
    </row>
    <row r="12" spans="1:8" ht="9" customHeight="1">
      <c r="A12" s="109" t="s">
        <v>38</v>
      </c>
      <c r="B12" s="221">
        <v>1241</v>
      </c>
      <c r="C12" s="221">
        <v>68</v>
      </c>
      <c r="D12" s="221">
        <v>66</v>
      </c>
      <c r="E12" s="221">
        <v>82</v>
      </c>
      <c r="F12" s="221">
        <v>833</v>
      </c>
      <c r="G12" s="221">
        <v>201</v>
      </c>
      <c r="H12" s="222">
        <v>2491</v>
      </c>
    </row>
    <row r="13" spans="1:8" ht="9" customHeight="1">
      <c r="A13" s="107" t="s">
        <v>4</v>
      </c>
      <c r="B13" s="214">
        <v>31056</v>
      </c>
      <c r="C13" s="214">
        <v>1553</v>
      </c>
      <c r="D13" s="214">
        <v>432</v>
      </c>
      <c r="E13" s="214">
        <v>898</v>
      </c>
      <c r="F13" s="214">
        <v>4883</v>
      </c>
      <c r="G13" s="214">
        <v>25858</v>
      </c>
      <c r="H13" s="216">
        <v>64680</v>
      </c>
    </row>
    <row r="14" spans="1:8" ht="9" customHeight="1">
      <c r="A14" s="107" t="s">
        <v>50</v>
      </c>
      <c r="B14" s="214">
        <v>6774</v>
      </c>
      <c r="C14" s="214">
        <v>198</v>
      </c>
      <c r="D14" s="214">
        <v>369</v>
      </c>
      <c r="E14" s="214">
        <v>317</v>
      </c>
      <c r="F14" s="214">
        <v>2149</v>
      </c>
      <c r="G14" s="214">
        <v>2242</v>
      </c>
      <c r="H14" s="216">
        <v>12049</v>
      </c>
    </row>
    <row r="15" spans="1:8" ht="9" customHeight="1">
      <c r="A15" s="107" t="s">
        <v>249</v>
      </c>
      <c r="B15" s="214">
        <v>28330</v>
      </c>
      <c r="C15" s="214">
        <v>1121</v>
      </c>
      <c r="D15" s="214">
        <v>872</v>
      </c>
      <c r="E15" s="214">
        <v>997</v>
      </c>
      <c r="F15" s="214">
        <v>4154</v>
      </c>
      <c r="G15" s="214">
        <v>15941</v>
      </c>
      <c r="H15" s="216">
        <v>51415</v>
      </c>
    </row>
    <row r="16" spans="1:8" ht="9" customHeight="1">
      <c r="A16" s="110" t="s">
        <v>119</v>
      </c>
      <c r="B16" s="214">
        <v>34343</v>
      </c>
      <c r="C16" s="214">
        <v>1671</v>
      </c>
      <c r="D16" s="214">
        <v>1218</v>
      </c>
      <c r="E16" s="214">
        <v>2689</v>
      </c>
      <c r="F16" s="214">
        <v>4390</v>
      </c>
      <c r="G16" s="214">
        <v>16017</v>
      </c>
      <c r="H16" s="216">
        <v>60328</v>
      </c>
    </row>
    <row r="17" spans="1:8" s="105" customFormat="1" ht="9" customHeight="1">
      <c r="A17" s="110" t="s">
        <v>120</v>
      </c>
      <c r="B17" s="214">
        <v>4017</v>
      </c>
      <c r="C17" s="214">
        <v>797</v>
      </c>
      <c r="D17" s="214">
        <v>114</v>
      </c>
      <c r="E17" s="214">
        <v>966</v>
      </c>
      <c r="F17" s="214">
        <v>1179</v>
      </c>
      <c r="G17" s="214">
        <v>7267</v>
      </c>
      <c r="H17" s="216">
        <v>14340</v>
      </c>
    </row>
    <row r="18" spans="1:8" s="105" customFormat="1" ht="9" customHeight="1">
      <c r="A18" s="110" t="s">
        <v>121</v>
      </c>
      <c r="B18" s="214">
        <v>12699</v>
      </c>
      <c r="C18" s="214">
        <v>690</v>
      </c>
      <c r="D18" s="214">
        <v>175</v>
      </c>
      <c r="E18" s="214">
        <v>671</v>
      </c>
      <c r="F18" s="214">
        <v>1703</v>
      </c>
      <c r="G18" s="214">
        <v>4088</v>
      </c>
      <c r="H18" s="216">
        <v>20026</v>
      </c>
    </row>
    <row r="19" spans="1:8" s="105" customFormat="1" ht="9" customHeight="1">
      <c r="A19" s="110" t="s">
        <v>122</v>
      </c>
      <c r="B19" s="214">
        <v>32182</v>
      </c>
      <c r="C19" s="214">
        <v>1006</v>
      </c>
      <c r="D19" s="214">
        <v>565</v>
      </c>
      <c r="E19" s="214">
        <v>2231</v>
      </c>
      <c r="F19" s="214">
        <v>6591</v>
      </c>
      <c r="G19" s="214">
        <v>12425</v>
      </c>
      <c r="H19" s="216">
        <v>55000</v>
      </c>
    </row>
    <row r="20" spans="1:8" s="108" customFormat="1" ht="9" customHeight="1">
      <c r="A20" s="107" t="s">
        <v>9</v>
      </c>
      <c r="B20" s="214">
        <v>7887</v>
      </c>
      <c r="C20" s="214">
        <v>547</v>
      </c>
      <c r="D20" s="214">
        <v>334</v>
      </c>
      <c r="E20" s="214">
        <v>990</v>
      </c>
      <c r="F20" s="214">
        <v>2122</v>
      </c>
      <c r="G20" s="214">
        <v>7330</v>
      </c>
      <c r="H20" s="216">
        <v>19210</v>
      </c>
    </row>
    <row r="21" spans="1:8" s="108" customFormat="1" ht="9" customHeight="1">
      <c r="A21" s="107" t="s">
        <v>10</v>
      </c>
      <c r="B21" s="214">
        <v>1961</v>
      </c>
      <c r="C21" s="214">
        <v>162</v>
      </c>
      <c r="D21" s="214">
        <v>214</v>
      </c>
      <c r="E21" s="214">
        <v>257</v>
      </c>
      <c r="F21" s="214">
        <v>2139</v>
      </c>
      <c r="G21" s="214">
        <v>387</v>
      </c>
      <c r="H21" s="216">
        <v>5120</v>
      </c>
    </row>
    <row r="22" spans="1:8" s="108" customFormat="1" ht="9" customHeight="1">
      <c r="A22" s="107" t="s">
        <v>11</v>
      </c>
      <c r="B22" s="214">
        <v>23373</v>
      </c>
      <c r="C22" s="214">
        <v>1426</v>
      </c>
      <c r="D22" s="214">
        <v>293</v>
      </c>
      <c r="E22" s="214">
        <v>4101</v>
      </c>
      <c r="F22" s="214">
        <v>3961</v>
      </c>
      <c r="G22" s="214">
        <v>11989</v>
      </c>
      <c r="H22" s="216">
        <v>45143</v>
      </c>
    </row>
    <row r="23" spans="1:8" s="108" customFormat="1" ht="9" customHeight="1">
      <c r="A23" s="107" t="s">
        <v>12</v>
      </c>
      <c r="B23" s="214">
        <v>10344</v>
      </c>
      <c r="C23" s="214">
        <v>962</v>
      </c>
      <c r="D23" s="214">
        <v>306</v>
      </c>
      <c r="E23" s="214">
        <v>1460</v>
      </c>
      <c r="F23" s="214">
        <v>4163</v>
      </c>
      <c r="G23" s="214">
        <v>7274</v>
      </c>
      <c r="H23" s="216">
        <v>24509</v>
      </c>
    </row>
    <row r="24" spans="1:8" s="105" customFormat="1" ht="9" customHeight="1">
      <c r="A24" s="107" t="s">
        <v>19</v>
      </c>
      <c r="B24" s="214">
        <v>2600</v>
      </c>
      <c r="C24" s="214">
        <v>143</v>
      </c>
      <c r="D24" s="214">
        <v>0</v>
      </c>
      <c r="E24" s="214">
        <v>310</v>
      </c>
      <c r="F24" s="214">
        <v>523</v>
      </c>
      <c r="G24" s="214">
        <v>1151</v>
      </c>
      <c r="H24" s="216">
        <v>4727</v>
      </c>
    </row>
    <row r="25" spans="1:8" s="105" customFormat="1" ht="9" customHeight="1">
      <c r="A25" s="110" t="s">
        <v>124</v>
      </c>
      <c r="B25" s="214">
        <v>6028</v>
      </c>
      <c r="C25" s="214">
        <v>633</v>
      </c>
      <c r="D25" s="214">
        <v>185</v>
      </c>
      <c r="E25" s="214">
        <v>890</v>
      </c>
      <c r="F25" s="214">
        <v>4425</v>
      </c>
      <c r="G25" s="214">
        <v>4453</v>
      </c>
      <c r="H25" s="216">
        <v>16614</v>
      </c>
    </row>
    <row r="26" spans="1:8" ht="9" customHeight="1">
      <c r="A26" s="111" t="s">
        <v>123</v>
      </c>
      <c r="B26" s="214">
        <v>20926</v>
      </c>
      <c r="C26" s="214">
        <v>986</v>
      </c>
      <c r="D26" s="214">
        <v>506</v>
      </c>
      <c r="E26" s="214">
        <v>1633</v>
      </c>
      <c r="F26" s="214">
        <v>3288</v>
      </c>
      <c r="G26" s="214">
        <v>6735</v>
      </c>
      <c r="H26" s="216">
        <v>34074</v>
      </c>
    </row>
    <row r="27" spans="1:8" ht="9" customHeight="1">
      <c r="A27" s="111" t="s">
        <v>15</v>
      </c>
      <c r="B27" s="215">
        <v>2885</v>
      </c>
      <c r="C27" s="215">
        <v>260</v>
      </c>
      <c r="D27" s="215">
        <v>169</v>
      </c>
      <c r="E27" s="215">
        <v>384</v>
      </c>
      <c r="F27" s="215">
        <v>563</v>
      </c>
      <c r="G27" s="215">
        <v>2976</v>
      </c>
      <c r="H27" s="216">
        <v>7237</v>
      </c>
    </row>
    <row r="28" spans="1:8" ht="9" customHeight="1">
      <c r="A28" s="111"/>
      <c r="B28" s="217"/>
      <c r="C28" s="217"/>
      <c r="D28" s="217"/>
      <c r="E28" s="217"/>
      <c r="F28" s="217"/>
      <c r="G28" s="217"/>
      <c r="H28" s="218"/>
    </row>
    <row r="29" spans="1:8" ht="9" customHeight="1">
      <c r="A29" s="112" t="s">
        <v>16</v>
      </c>
      <c r="B29" s="219">
        <v>296366</v>
      </c>
      <c r="C29" s="219">
        <v>15713</v>
      </c>
      <c r="D29" s="219">
        <v>8683</v>
      </c>
      <c r="E29" s="219">
        <v>23250</v>
      </c>
      <c r="F29" s="219">
        <v>55628</v>
      </c>
      <c r="G29" s="219">
        <v>171868</v>
      </c>
      <c r="H29" s="220">
        <v>571508</v>
      </c>
    </row>
    <row r="30" spans="1:8" s="108" customFormat="1" ht="9" customHeight="1">
      <c r="A30" s="112" t="s">
        <v>142</v>
      </c>
      <c r="B30" s="219">
        <v>137121</v>
      </c>
      <c r="C30" s="219">
        <v>6430</v>
      </c>
      <c r="D30" s="219">
        <v>4604</v>
      </c>
      <c r="E30" s="219">
        <v>6668</v>
      </c>
      <c r="F30" s="219">
        <v>20581</v>
      </c>
      <c r="G30" s="219">
        <v>89776</v>
      </c>
      <c r="H30" s="220">
        <v>265180</v>
      </c>
    </row>
    <row r="31" spans="1:8" ht="9" customHeight="1">
      <c r="A31" s="112" t="s">
        <v>138</v>
      </c>
      <c r="B31" s="219">
        <v>83241</v>
      </c>
      <c r="C31" s="219">
        <v>4164</v>
      </c>
      <c r="D31" s="219">
        <v>2072</v>
      </c>
      <c r="E31" s="219">
        <v>6557</v>
      </c>
      <c r="F31" s="219">
        <v>13863</v>
      </c>
      <c r="G31" s="219">
        <v>39797</v>
      </c>
      <c r="H31" s="220">
        <v>149694</v>
      </c>
    </row>
    <row r="32" spans="1:8" s="108" customFormat="1" ht="9" customHeight="1">
      <c r="A32" s="112" t="s">
        <v>139</v>
      </c>
      <c r="B32" s="219">
        <v>76004</v>
      </c>
      <c r="C32" s="219">
        <v>5119</v>
      </c>
      <c r="D32" s="219">
        <v>2007</v>
      </c>
      <c r="E32" s="219">
        <v>10025</v>
      </c>
      <c r="F32" s="219">
        <v>21184</v>
      </c>
      <c r="G32" s="219">
        <v>42295</v>
      </c>
      <c r="H32" s="220">
        <v>156634</v>
      </c>
    </row>
    <row r="33" spans="1:8" ht="9" customHeight="1">
      <c r="A33" s="113"/>
      <c r="B33" s="114"/>
      <c r="C33" s="114"/>
      <c r="D33" s="114"/>
      <c r="E33" s="114"/>
      <c r="F33" s="114"/>
      <c r="G33" s="114"/>
      <c r="H33" s="114"/>
    </row>
    <row r="34" spans="1:7" s="108" customFormat="1" ht="4.5" customHeight="1">
      <c r="A34" s="102"/>
      <c r="B34" s="106"/>
      <c r="C34" s="106"/>
      <c r="D34" s="106"/>
      <c r="E34" s="106"/>
      <c r="F34" s="106"/>
      <c r="G34" s="106"/>
    </row>
    <row r="35" spans="1:7" s="108" customFormat="1" ht="9" customHeight="1">
      <c r="A35" s="17" t="s">
        <v>216</v>
      </c>
      <c r="B35" s="106"/>
      <c r="C35" s="106"/>
      <c r="D35" s="106"/>
      <c r="E35" s="106"/>
      <c r="F35" s="106"/>
      <c r="G35" s="106"/>
    </row>
    <row r="36" spans="1:8" s="28" customFormat="1" ht="11.25">
      <c r="A36" s="26"/>
      <c r="B36" s="26"/>
      <c r="C36" s="26"/>
      <c r="D36" s="26"/>
      <c r="E36" s="26"/>
      <c r="F36" s="26"/>
      <c r="G36" s="26"/>
      <c r="H36" s="26"/>
    </row>
    <row r="39" spans="1:5" ht="9">
      <c r="A39" s="116"/>
      <c r="D39" s="102"/>
      <c r="E39" s="102"/>
    </row>
    <row r="40" spans="4:5" ht="9">
      <c r="D40" s="102"/>
      <c r="E40" s="102"/>
    </row>
    <row r="41" spans="4:5" ht="9">
      <c r="D41" s="102"/>
      <c r="E41" s="102"/>
    </row>
    <row r="42" spans="4:5" ht="9">
      <c r="D42" s="102"/>
      <c r="E42" s="102"/>
    </row>
    <row r="43" spans="4:5" ht="9">
      <c r="D43" s="102"/>
      <c r="E43" s="102"/>
    </row>
    <row r="44" spans="4:5" ht="9">
      <c r="D44" s="102"/>
      <c r="E44" s="102"/>
    </row>
    <row r="45" spans="4:5" ht="9">
      <c r="D45" s="102"/>
      <c r="E45" s="102"/>
    </row>
    <row r="46" spans="4:5" ht="9">
      <c r="D46" s="102"/>
      <c r="E46" s="102"/>
    </row>
    <row r="47" spans="4:5" ht="9">
      <c r="D47" s="102"/>
      <c r="E47" s="102"/>
    </row>
    <row r="48" spans="4:5" ht="9">
      <c r="D48" s="102"/>
      <c r="E48" s="102"/>
    </row>
    <row r="49" spans="4:5" ht="9">
      <c r="D49" s="102"/>
      <c r="E49" s="102"/>
    </row>
    <row r="50" spans="4:5" ht="9">
      <c r="D50" s="102"/>
      <c r="E50" s="102"/>
    </row>
    <row r="51" spans="4:5" ht="9">
      <c r="D51" s="102"/>
      <c r="E51" s="102"/>
    </row>
    <row r="52" spans="4:5" ht="9">
      <c r="D52" s="102"/>
      <c r="E52" s="102"/>
    </row>
    <row r="53" spans="4:5" ht="9">
      <c r="D53" s="102"/>
      <c r="E53" s="102"/>
    </row>
    <row r="54" spans="4:5" ht="9">
      <c r="D54" s="102"/>
      <c r="E54" s="102"/>
    </row>
    <row r="55" spans="4:5" ht="9">
      <c r="D55" s="102"/>
      <c r="E55" s="102"/>
    </row>
    <row r="56" spans="4:5" ht="9">
      <c r="D56" s="102"/>
      <c r="E56" s="102"/>
    </row>
    <row r="57" spans="4:5" ht="9">
      <c r="D57" s="102"/>
      <c r="E57" s="102"/>
    </row>
    <row r="58" spans="4:5" ht="9">
      <c r="D58" s="102"/>
      <c r="E58" s="102"/>
    </row>
    <row r="59" spans="4:5" ht="9">
      <c r="D59" s="102"/>
      <c r="E59" s="102"/>
    </row>
    <row r="60" spans="4:5" ht="9">
      <c r="D60" s="102"/>
      <c r="E60" s="102"/>
    </row>
    <row r="61" spans="4:5" ht="9">
      <c r="D61" s="102"/>
      <c r="E61" s="102"/>
    </row>
    <row r="62" spans="4:5" ht="9">
      <c r="D62" s="102"/>
      <c r="E62" s="102"/>
    </row>
    <row r="63" spans="4:5" ht="9">
      <c r="D63" s="102"/>
      <c r="E63" s="102"/>
    </row>
    <row r="64" spans="4:5" ht="9">
      <c r="D64" s="102"/>
      <c r="E64" s="102"/>
    </row>
    <row r="65" spans="4:5" ht="9">
      <c r="D65" s="102"/>
      <c r="E65" s="102"/>
    </row>
    <row r="66" spans="4:5" ht="9">
      <c r="D66" s="102"/>
      <c r="E66" s="102"/>
    </row>
  </sheetData>
  <sheetProtection/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45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21.66015625" style="32" customWidth="1"/>
    <col min="2" max="2" width="11.66015625" style="32" customWidth="1"/>
    <col min="3" max="3" width="15.66015625" style="32" customWidth="1"/>
    <col min="4" max="4" width="14.83203125" style="32" customWidth="1"/>
    <col min="5" max="7" width="12.83203125" style="32" customWidth="1"/>
    <col min="8" max="8" width="9.33203125" style="32" customWidth="1"/>
    <col min="25" max="16384" width="9.33203125" style="32" customWidth="1"/>
  </cols>
  <sheetData>
    <row r="1" spans="1:2" ht="13.5" customHeight="1">
      <c r="A1" s="40" t="s">
        <v>168</v>
      </c>
      <c r="B1" s="31"/>
    </row>
    <row r="2" spans="1:2" ht="12" customHeight="1">
      <c r="A2" s="33"/>
      <c r="B2" s="34"/>
    </row>
    <row r="3" spans="9:10" s="7" customFormat="1" ht="6" customHeight="1">
      <c r="I3"/>
      <c r="J3"/>
    </row>
    <row r="4" spans="1:10" s="92" customFormat="1" ht="21.75" customHeight="1">
      <c r="A4" s="5" t="s">
        <v>0</v>
      </c>
      <c r="B4" s="175" t="s">
        <v>196</v>
      </c>
      <c r="C4" s="175" t="s">
        <v>210</v>
      </c>
      <c r="D4" s="175" t="s">
        <v>211</v>
      </c>
      <c r="E4" s="175" t="s">
        <v>195</v>
      </c>
      <c r="F4" s="175" t="s">
        <v>207</v>
      </c>
      <c r="G4" s="175" t="s">
        <v>206</v>
      </c>
      <c r="I4"/>
      <c r="J4"/>
    </row>
    <row r="5" spans="1:6" s="95" customFormat="1" ht="9" customHeight="1">
      <c r="A5" s="93"/>
      <c r="B5" s="94"/>
      <c r="C5" s="94"/>
      <c r="D5" s="94"/>
      <c r="E5" s="94"/>
      <c r="F5" s="94"/>
    </row>
    <row r="6" spans="1:13" s="71" customFormat="1" ht="9" customHeight="1">
      <c r="A6" s="23" t="s">
        <v>2</v>
      </c>
      <c r="B6" s="223">
        <v>132</v>
      </c>
      <c r="C6" s="225">
        <v>9</v>
      </c>
      <c r="D6" s="227">
        <v>2</v>
      </c>
      <c r="E6" s="229">
        <v>1</v>
      </c>
      <c r="F6" s="231">
        <v>22</v>
      </c>
      <c r="G6" s="233">
        <v>12</v>
      </c>
      <c r="H6" s="92"/>
      <c r="I6"/>
      <c r="J6"/>
      <c r="K6" s="92"/>
      <c r="L6" s="92"/>
      <c r="M6" s="92"/>
    </row>
    <row r="7" spans="1:13" s="71" customFormat="1" ht="9" customHeight="1">
      <c r="A7" s="26" t="s">
        <v>156</v>
      </c>
      <c r="B7" s="223" t="s">
        <v>130</v>
      </c>
      <c r="C7" s="223" t="s">
        <v>130</v>
      </c>
      <c r="D7" s="223" t="s">
        <v>130</v>
      </c>
      <c r="E7" s="223" t="s">
        <v>130</v>
      </c>
      <c r="F7" s="223" t="s">
        <v>130</v>
      </c>
      <c r="G7" s="223" t="s">
        <v>130</v>
      </c>
      <c r="H7" s="95"/>
      <c r="I7" s="95"/>
      <c r="J7" s="95"/>
      <c r="K7" s="95"/>
      <c r="L7" s="95"/>
      <c r="M7" s="95"/>
    </row>
    <row r="8" spans="1:13" s="71" customFormat="1" ht="9" customHeight="1">
      <c r="A8" s="23" t="s">
        <v>5</v>
      </c>
      <c r="B8" s="223">
        <v>72</v>
      </c>
      <c r="C8" s="225">
        <v>3</v>
      </c>
      <c r="D8" s="227">
        <v>0</v>
      </c>
      <c r="E8" s="229">
        <v>2</v>
      </c>
      <c r="F8" s="231">
        <v>9</v>
      </c>
      <c r="G8" s="233">
        <v>5</v>
      </c>
      <c r="H8" s="92"/>
      <c r="I8"/>
      <c r="J8"/>
      <c r="K8" s="92"/>
      <c r="L8" s="92"/>
      <c r="M8" s="92"/>
    </row>
    <row r="9" spans="1:13" s="71" customFormat="1" ht="9" customHeight="1">
      <c r="A9" s="23" t="s">
        <v>3</v>
      </c>
      <c r="B9" s="223">
        <v>200</v>
      </c>
      <c r="C9" s="225">
        <v>5</v>
      </c>
      <c r="D9" s="227">
        <v>1</v>
      </c>
      <c r="E9" s="229">
        <v>5</v>
      </c>
      <c r="F9" s="231">
        <v>19</v>
      </c>
      <c r="G9" s="233">
        <v>10</v>
      </c>
      <c r="H9" s="95"/>
      <c r="I9" s="95"/>
      <c r="J9" s="95"/>
      <c r="K9" s="95"/>
      <c r="L9" s="95"/>
      <c r="M9" s="95"/>
    </row>
    <row r="10" spans="1:13" s="71" customFormat="1" ht="9" customHeight="1">
      <c r="A10" s="23" t="s">
        <v>199</v>
      </c>
      <c r="B10" s="223">
        <v>25</v>
      </c>
      <c r="C10" s="225">
        <v>4</v>
      </c>
      <c r="D10" s="227">
        <v>1</v>
      </c>
      <c r="E10" s="229">
        <v>1</v>
      </c>
      <c r="F10" s="231">
        <v>6</v>
      </c>
      <c r="G10" s="233">
        <v>4</v>
      </c>
      <c r="H10" s="92"/>
      <c r="I10"/>
      <c r="J10"/>
      <c r="K10" s="92"/>
      <c r="L10" s="92"/>
      <c r="M10" s="92"/>
    </row>
    <row r="11" spans="1:13" s="71" customFormat="1" ht="9" customHeight="1">
      <c r="A11" s="17" t="s">
        <v>155</v>
      </c>
      <c r="B11" s="296">
        <v>8</v>
      </c>
      <c r="C11" s="297">
        <v>1</v>
      </c>
      <c r="D11" s="298">
        <v>1</v>
      </c>
      <c r="E11" s="299">
        <v>1</v>
      </c>
      <c r="F11" s="300">
        <v>3</v>
      </c>
      <c r="G11" s="301">
        <v>2</v>
      </c>
      <c r="H11" s="95"/>
      <c r="I11" s="95"/>
      <c r="J11" s="95"/>
      <c r="K11" s="95"/>
      <c r="L11" s="95"/>
      <c r="M11" s="95"/>
    </row>
    <row r="12" spans="1:13" s="71" customFormat="1" ht="9" customHeight="1">
      <c r="A12" s="17" t="s">
        <v>38</v>
      </c>
      <c r="B12" s="296">
        <v>17</v>
      </c>
      <c r="C12" s="297">
        <v>3</v>
      </c>
      <c r="D12" s="298">
        <v>0</v>
      </c>
      <c r="E12" s="299">
        <v>0</v>
      </c>
      <c r="F12" s="300">
        <v>3</v>
      </c>
      <c r="G12" s="301">
        <v>2</v>
      </c>
      <c r="H12" s="92"/>
      <c r="I12"/>
      <c r="J12"/>
      <c r="K12" s="92"/>
      <c r="L12" s="92"/>
      <c r="M12" s="92"/>
    </row>
    <row r="13" spans="1:13" s="71" customFormat="1" ht="9" customHeight="1">
      <c r="A13" s="23" t="s">
        <v>4</v>
      </c>
      <c r="B13" s="223">
        <v>166</v>
      </c>
      <c r="C13" s="225">
        <v>13</v>
      </c>
      <c r="D13" s="227">
        <v>3</v>
      </c>
      <c r="E13" s="229">
        <v>7</v>
      </c>
      <c r="F13" s="231">
        <v>16</v>
      </c>
      <c r="G13" s="233">
        <v>10</v>
      </c>
      <c r="H13" s="95"/>
      <c r="I13" s="95"/>
      <c r="J13" s="95"/>
      <c r="K13" s="95"/>
      <c r="L13" s="95"/>
      <c r="M13" s="95"/>
    </row>
    <row r="14" spans="1:13" s="71" customFormat="1" ht="9" customHeight="1">
      <c r="A14" s="23" t="s">
        <v>50</v>
      </c>
      <c r="B14" s="223">
        <v>82</v>
      </c>
      <c r="C14" s="225">
        <v>3</v>
      </c>
      <c r="D14" s="227">
        <v>1</v>
      </c>
      <c r="E14" s="229">
        <v>1</v>
      </c>
      <c r="F14" s="231">
        <v>8</v>
      </c>
      <c r="G14" s="233">
        <v>5</v>
      </c>
      <c r="H14" s="92"/>
      <c r="I14"/>
      <c r="J14"/>
      <c r="K14" s="92"/>
      <c r="L14" s="92"/>
      <c r="M14" s="92"/>
    </row>
    <row r="15" spans="1:13" s="71" customFormat="1" ht="9" customHeight="1">
      <c r="A15" s="23" t="s">
        <v>249</v>
      </c>
      <c r="B15" s="223">
        <v>196</v>
      </c>
      <c r="C15" s="225">
        <v>11</v>
      </c>
      <c r="D15" s="227">
        <v>0</v>
      </c>
      <c r="E15" s="229">
        <v>10</v>
      </c>
      <c r="F15" s="231">
        <v>25</v>
      </c>
      <c r="G15" s="233">
        <v>14</v>
      </c>
      <c r="H15" s="95"/>
      <c r="I15" s="95"/>
      <c r="J15" s="95"/>
      <c r="K15" s="95"/>
      <c r="L15" s="95"/>
      <c r="M15" s="95"/>
    </row>
    <row r="16" spans="1:13" s="71" customFormat="1" ht="9" customHeight="1">
      <c r="A16" s="23" t="s">
        <v>6</v>
      </c>
      <c r="B16" s="223">
        <v>277</v>
      </c>
      <c r="C16" s="225">
        <v>36</v>
      </c>
      <c r="D16" s="227">
        <v>5</v>
      </c>
      <c r="E16" s="229">
        <v>3</v>
      </c>
      <c r="F16" s="231">
        <v>26</v>
      </c>
      <c r="G16" s="233">
        <v>12</v>
      </c>
      <c r="H16" s="92"/>
      <c r="I16"/>
      <c r="J16"/>
      <c r="K16" s="92"/>
      <c r="L16" s="92"/>
      <c r="M16" s="92"/>
    </row>
    <row r="17" spans="1:13" s="71" customFormat="1" ht="9" customHeight="1">
      <c r="A17" s="23" t="s">
        <v>7</v>
      </c>
      <c r="B17" s="223">
        <v>75</v>
      </c>
      <c r="C17" s="225">
        <v>5</v>
      </c>
      <c r="D17" s="227">
        <v>0</v>
      </c>
      <c r="E17" s="229">
        <v>2</v>
      </c>
      <c r="F17" s="231">
        <v>13</v>
      </c>
      <c r="G17" s="233">
        <v>7</v>
      </c>
      <c r="H17" s="95"/>
      <c r="I17" s="95"/>
      <c r="J17" s="95"/>
      <c r="K17" s="95"/>
      <c r="L17" s="95"/>
      <c r="M17" s="95"/>
    </row>
    <row r="18" spans="1:13" s="71" customFormat="1" ht="9" customHeight="1">
      <c r="A18" s="23" t="s">
        <v>8</v>
      </c>
      <c r="B18" s="223">
        <v>73</v>
      </c>
      <c r="C18" s="225">
        <v>3</v>
      </c>
      <c r="D18" s="227">
        <v>0</v>
      </c>
      <c r="E18" s="229">
        <v>1</v>
      </c>
      <c r="F18" s="231">
        <v>15</v>
      </c>
      <c r="G18" s="233">
        <v>6</v>
      </c>
      <c r="H18" s="92"/>
      <c r="I18"/>
      <c r="J18"/>
      <c r="K18" s="92"/>
      <c r="L18" s="92"/>
      <c r="M18" s="92"/>
    </row>
    <row r="19" spans="1:13" s="71" customFormat="1" ht="9" customHeight="1">
      <c r="A19" s="23" t="s">
        <v>18</v>
      </c>
      <c r="B19" s="223">
        <v>354</v>
      </c>
      <c r="C19" s="225">
        <v>8</v>
      </c>
      <c r="D19" s="227">
        <v>4</v>
      </c>
      <c r="E19" s="229">
        <v>17</v>
      </c>
      <c r="F19" s="231">
        <v>23</v>
      </c>
      <c r="G19" s="233">
        <v>15</v>
      </c>
      <c r="H19" s="95"/>
      <c r="I19" s="95"/>
      <c r="J19" s="95"/>
      <c r="K19" s="95"/>
      <c r="L19" s="95"/>
      <c r="M19" s="95"/>
    </row>
    <row r="20" spans="1:13" s="71" customFormat="1" ht="9" customHeight="1">
      <c r="A20" s="23" t="s">
        <v>9</v>
      </c>
      <c r="B20" s="223">
        <v>100</v>
      </c>
      <c r="C20" s="225">
        <v>0</v>
      </c>
      <c r="D20" s="227">
        <v>0</v>
      </c>
      <c r="E20" s="229">
        <v>2</v>
      </c>
      <c r="F20" s="231">
        <v>16</v>
      </c>
      <c r="G20" s="233">
        <v>4</v>
      </c>
      <c r="H20" s="92"/>
      <c r="I20"/>
      <c r="J20"/>
      <c r="K20" s="92"/>
      <c r="L20" s="92"/>
      <c r="M20" s="92"/>
    </row>
    <row r="21" spans="1:13" s="71" customFormat="1" ht="9" customHeight="1">
      <c r="A21" s="23" t="s">
        <v>10</v>
      </c>
      <c r="B21" s="223">
        <v>68</v>
      </c>
      <c r="C21" s="225">
        <v>3</v>
      </c>
      <c r="D21" s="227">
        <v>1</v>
      </c>
      <c r="E21" s="229">
        <v>7</v>
      </c>
      <c r="F21" s="231">
        <v>7</v>
      </c>
      <c r="G21" s="233">
        <v>4</v>
      </c>
      <c r="H21" s="95"/>
      <c r="I21" s="95"/>
      <c r="J21" s="95"/>
      <c r="K21" s="95"/>
      <c r="L21" s="95"/>
      <c r="M21" s="95"/>
    </row>
    <row r="22" spans="1:13" s="71" customFormat="1" ht="9" customHeight="1">
      <c r="A22" s="23" t="s">
        <v>11</v>
      </c>
      <c r="B22" s="223">
        <v>185</v>
      </c>
      <c r="C22" s="225">
        <v>5</v>
      </c>
      <c r="D22" s="227">
        <v>1</v>
      </c>
      <c r="E22" s="229">
        <v>2</v>
      </c>
      <c r="F22" s="231">
        <v>18</v>
      </c>
      <c r="G22" s="233">
        <v>7</v>
      </c>
      <c r="H22" s="92"/>
      <c r="I22"/>
      <c r="J22"/>
      <c r="K22" s="92"/>
      <c r="L22" s="92"/>
      <c r="M22" s="92"/>
    </row>
    <row r="23" spans="1:13" s="71" customFormat="1" ht="9" customHeight="1">
      <c r="A23" s="23" t="s">
        <v>12</v>
      </c>
      <c r="B23" s="223">
        <v>234</v>
      </c>
      <c r="C23" s="225">
        <v>3</v>
      </c>
      <c r="D23" s="227">
        <v>0</v>
      </c>
      <c r="E23" s="229">
        <v>5</v>
      </c>
      <c r="F23" s="231">
        <v>17</v>
      </c>
      <c r="G23" s="233">
        <v>9</v>
      </c>
      <c r="H23" s="95"/>
      <c r="I23" s="95"/>
      <c r="J23" s="95"/>
      <c r="K23" s="95"/>
      <c r="L23" s="95"/>
      <c r="M23" s="95"/>
    </row>
    <row r="24" spans="1:13" s="71" customFormat="1" ht="9" customHeight="1">
      <c r="A24" s="23" t="s">
        <v>13</v>
      </c>
      <c r="B24" s="223">
        <v>46</v>
      </c>
      <c r="C24" s="225">
        <v>2</v>
      </c>
      <c r="D24" s="227">
        <v>1</v>
      </c>
      <c r="E24" s="229">
        <v>2</v>
      </c>
      <c r="F24" s="231">
        <v>7</v>
      </c>
      <c r="G24" s="233">
        <v>2</v>
      </c>
      <c r="H24" s="92"/>
      <c r="I24"/>
      <c r="J24"/>
      <c r="K24" s="92"/>
      <c r="L24" s="92"/>
      <c r="M24" s="92"/>
    </row>
    <row r="25" spans="1:13" s="71" customFormat="1" ht="9" customHeight="1">
      <c r="A25" s="23" t="s">
        <v>14</v>
      </c>
      <c r="B25" s="223">
        <v>158</v>
      </c>
      <c r="C25" s="225">
        <v>4</v>
      </c>
      <c r="D25" s="227">
        <v>1</v>
      </c>
      <c r="E25" s="229">
        <v>9</v>
      </c>
      <c r="F25" s="231">
        <v>11</v>
      </c>
      <c r="G25" s="233">
        <v>6</v>
      </c>
      <c r="H25" s="95"/>
      <c r="I25" s="95"/>
      <c r="J25" s="95"/>
      <c r="K25" s="95"/>
      <c r="L25" s="95"/>
      <c r="M25" s="95"/>
    </row>
    <row r="26" spans="1:13" s="71" customFormat="1" ht="9" customHeight="1">
      <c r="A26" s="23" t="s">
        <v>123</v>
      </c>
      <c r="B26" s="223">
        <v>193</v>
      </c>
      <c r="C26" s="225">
        <v>3</v>
      </c>
      <c r="D26" s="227">
        <v>0</v>
      </c>
      <c r="E26" s="229">
        <v>0</v>
      </c>
      <c r="F26" s="231">
        <v>23</v>
      </c>
      <c r="G26" s="233">
        <v>6</v>
      </c>
      <c r="H26" s="92"/>
      <c r="I26"/>
      <c r="J26"/>
      <c r="K26" s="92"/>
      <c r="L26" s="92"/>
      <c r="M26" s="92"/>
    </row>
    <row r="27" spans="1:13" s="71" customFormat="1" ht="9" customHeight="1">
      <c r="A27" s="23" t="s">
        <v>15</v>
      </c>
      <c r="B27" s="223">
        <v>102</v>
      </c>
      <c r="C27" s="225">
        <v>4</v>
      </c>
      <c r="D27" s="227">
        <v>2</v>
      </c>
      <c r="E27" s="229">
        <v>3</v>
      </c>
      <c r="F27" s="231">
        <v>7</v>
      </c>
      <c r="G27" s="233">
        <v>6</v>
      </c>
      <c r="H27" s="95"/>
      <c r="I27" s="95"/>
      <c r="J27" s="95"/>
      <c r="K27" s="95"/>
      <c r="L27" s="95"/>
      <c r="M27" s="95"/>
    </row>
    <row r="28" spans="1:13" s="71" customFormat="1" ht="9" customHeight="1">
      <c r="A28" s="23"/>
      <c r="B28" s="224"/>
      <c r="C28" s="226"/>
      <c r="D28" s="228"/>
      <c r="E28" s="230"/>
      <c r="F28" s="232"/>
      <c r="G28" s="234"/>
      <c r="H28" s="92"/>
      <c r="I28"/>
      <c r="J28"/>
      <c r="K28" s="92"/>
      <c r="L28" s="92"/>
      <c r="M28" s="92"/>
    </row>
    <row r="29" spans="1:13" s="71" customFormat="1" ht="9" customHeight="1">
      <c r="A29" s="97" t="s">
        <v>16</v>
      </c>
      <c r="B29" s="224">
        <v>2738</v>
      </c>
      <c r="C29" s="226">
        <v>124</v>
      </c>
      <c r="D29" s="228">
        <v>23</v>
      </c>
      <c r="E29" s="230">
        <v>80</v>
      </c>
      <c r="F29" s="232">
        <v>288</v>
      </c>
      <c r="G29" s="234">
        <v>144</v>
      </c>
      <c r="H29" s="95"/>
      <c r="I29" s="95"/>
      <c r="J29" s="95"/>
      <c r="K29" s="95"/>
      <c r="L29" s="95"/>
      <c r="M29" s="95"/>
    </row>
    <row r="30" spans="1:13" s="71" customFormat="1" ht="9" customHeight="1">
      <c r="A30" s="97" t="s">
        <v>137</v>
      </c>
      <c r="B30" s="224">
        <v>873</v>
      </c>
      <c r="C30" s="226">
        <v>48</v>
      </c>
      <c r="D30" s="228">
        <v>8</v>
      </c>
      <c r="E30" s="230">
        <v>27</v>
      </c>
      <c r="F30" s="232">
        <v>105</v>
      </c>
      <c r="G30" s="234">
        <v>60</v>
      </c>
      <c r="H30" s="92"/>
      <c r="I30"/>
      <c r="J30"/>
      <c r="K30" s="92"/>
      <c r="L30" s="92"/>
      <c r="M30" s="92"/>
    </row>
    <row r="31" spans="1:13" s="71" customFormat="1" ht="9" customHeight="1">
      <c r="A31" s="97" t="s">
        <v>138</v>
      </c>
      <c r="B31" s="224">
        <v>779</v>
      </c>
      <c r="C31" s="226">
        <v>52</v>
      </c>
      <c r="D31" s="228">
        <v>9</v>
      </c>
      <c r="E31" s="230">
        <v>23</v>
      </c>
      <c r="F31" s="232">
        <v>77</v>
      </c>
      <c r="G31" s="234">
        <v>40</v>
      </c>
      <c r="H31" s="95"/>
      <c r="I31" s="95"/>
      <c r="J31" s="95"/>
      <c r="K31" s="95"/>
      <c r="L31" s="95"/>
      <c r="M31" s="95"/>
    </row>
    <row r="32" spans="1:13" s="71" customFormat="1" ht="9" customHeight="1">
      <c r="A32" s="97" t="s">
        <v>139</v>
      </c>
      <c r="B32" s="224">
        <v>1086</v>
      </c>
      <c r="C32" s="226">
        <v>24</v>
      </c>
      <c r="D32" s="228">
        <v>6</v>
      </c>
      <c r="E32" s="230">
        <v>30</v>
      </c>
      <c r="F32" s="232">
        <v>106</v>
      </c>
      <c r="G32" s="234">
        <v>44</v>
      </c>
      <c r="H32" s="92"/>
      <c r="I32"/>
      <c r="J32"/>
      <c r="K32" s="92"/>
      <c r="L32" s="92"/>
      <c r="M32" s="92"/>
    </row>
    <row r="33" spans="1:13" s="23" customFormat="1" ht="9" customHeight="1">
      <c r="A33" s="98"/>
      <c r="B33" s="98"/>
      <c r="C33" s="98"/>
      <c r="D33" s="98"/>
      <c r="E33" s="98"/>
      <c r="F33" s="98"/>
      <c r="G33" s="98"/>
      <c r="H33" s="95"/>
      <c r="I33" s="95"/>
      <c r="J33" s="95"/>
      <c r="K33" s="95"/>
      <c r="L33" s="95"/>
      <c r="M33" s="95"/>
    </row>
    <row r="34" spans="7:13" s="23" customFormat="1" ht="3.75" customHeight="1">
      <c r="G34" s="96"/>
      <c r="H34" s="92"/>
      <c r="I34"/>
      <c r="J34"/>
      <c r="K34" s="92"/>
      <c r="L34" s="92"/>
      <c r="M34" s="92"/>
    </row>
    <row r="35" spans="1:13" s="23" customFormat="1" ht="9" customHeight="1">
      <c r="A35" s="17" t="s">
        <v>216</v>
      </c>
      <c r="B35" s="24"/>
      <c r="C35" s="24"/>
      <c r="D35" s="24"/>
      <c r="E35" s="24"/>
      <c r="F35" s="25"/>
      <c r="H35" s="95"/>
      <c r="I35" s="95"/>
      <c r="J35" s="95"/>
      <c r="K35" s="95"/>
      <c r="L35" s="95"/>
      <c r="M35" s="95"/>
    </row>
    <row r="36" spans="1:13" s="28" customFormat="1" ht="11.25">
      <c r="A36" s="26"/>
      <c r="B36" s="26"/>
      <c r="C36" s="26"/>
      <c r="D36" s="26"/>
      <c r="E36" s="26"/>
      <c r="F36" s="26"/>
      <c r="G36" s="26"/>
      <c r="H36" s="92"/>
      <c r="I36"/>
      <c r="J36"/>
      <c r="K36" s="92"/>
      <c r="L36" s="92"/>
      <c r="M36" s="92"/>
    </row>
    <row r="37" spans="2:13" ht="9" customHeight="1">
      <c r="B37" s="11"/>
      <c r="C37" s="11"/>
      <c r="D37" s="11"/>
      <c r="E37" s="11"/>
      <c r="F37" s="11"/>
      <c r="H37" s="95"/>
      <c r="I37" s="95"/>
      <c r="J37" s="95"/>
      <c r="K37" s="95"/>
      <c r="L37" s="95"/>
      <c r="M37" s="95"/>
    </row>
    <row r="38" spans="2:13" ht="9" customHeight="1">
      <c r="B38" s="11"/>
      <c r="C38" s="11"/>
      <c r="D38" s="11"/>
      <c r="E38" s="11"/>
      <c r="F38" s="11"/>
      <c r="H38" s="92"/>
      <c r="K38" s="92"/>
      <c r="L38" s="92"/>
      <c r="M38" s="92"/>
    </row>
    <row r="39" spans="2:13" ht="9" customHeight="1">
      <c r="B39" s="11"/>
      <c r="C39" s="11"/>
      <c r="D39" s="11"/>
      <c r="E39" s="11"/>
      <c r="F39" s="11"/>
      <c r="H39" s="95"/>
      <c r="I39" s="95"/>
      <c r="J39" s="95"/>
      <c r="K39" s="95"/>
      <c r="L39" s="95"/>
      <c r="M39" s="95"/>
    </row>
    <row r="40" spans="2:13" ht="9" customHeight="1">
      <c r="B40" s="11"/>
      <c r="C40" s="11"/>
      <c r="D40" s="11"/>
      <c r="E40" s="11"/>
      <c r="F40" s="11"/>
      <c r="H40" s="92"/>
      <c r="K40" s="92"/>
      <c r="L40" s="92"/>
      <c r="M40" s="92"/>
    </row>
    <row r="41" spans="2:13" ht="9" customHeight="1">
      <c r="B41" s="11"/>
      <c r="C41" s="11"/>
      <c r="D41" s="11"/>
      <c r="E41" s="11"/>
      <c r="F41" s="11"/>
      <c r="H41" s="95"/>
      <c r="I41" s="95"/>
      <c r="J41" s="95"/>
      <c r="K41" s="95"/>
      <c r="L41" s="95"/>
      <c r="M41" s="95"/>
    </row>
    <row r="42" spans="2:13" ht="9" customHeight="1">
      <c r="B42" s="11"/>
      <c r="C42" s="11"/>
      <c r="D42" s="11"/>
      <c r="E42" s="11"/>
      <c r="F42" s="11"/>
      <c r="H42" s="92"/>
      <c r="K42" s="92"/>
      <c r="L42" s="92"/>
      <c r="M42" s="92"/>
    </row>
    <row r="43" spans="8:13" ht="9" customHeight="1">
      <c r="H43" s="95"/>
      <c r="I43" s="95"/>
      <c r="J43" s="95"/>
      <c r="K43" s="95"/>
      <c r="L43" s="95"/>
      <c r="M43" s="95"/>
    </row>
    <row r="44" spans="8:13" ht="9" customHeight="1">
      <c r="H44" s="92"/>
      <c r="K44" s="92"/>
      <c r="L44" s="92"/>
      <c r="M44" s="92"/>
    </row>
    <row r="45" spans="8:13" ht="9" customHeight="1">
      <c r="H45" s="95"/>
      <c r="I45" s="95"/>
      <c r="J45" s="95"/>
      <c r="K45" s="95"/>
      <c r="L45" s="95"/>
      <c r="M45" s="95"/>
    </row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</sheetData>
  <sheetProtection/>
  <printOptions horizontalCentered="1"/>
  <pageMargins left="1.1811023622047245" right="1.1811023622047245" top="1.1811023622047245" bottom="1.8110236220472442" header="0" footer="1.2598425196850394"/>
  <pageSetup firstPageNumber="44" useFirstPageNumber="1" horizontalDpi="600" verticalDpi="600" orientation="portrait" paperSize="9" r:id="rId2"/>
  <headerFooter alignWithMargins="0">
    <oddFooter>&amp;C&amp;"Arial,Normale"&amp;10 &amp;11 &amp;10 44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7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39.83203125" style="32" customWidth="1"/>
    <col min="2" max="2" width="1.0078125" style="32" customWidth="1"/>
    <col min="3" max="5" width="14.83203125" style="32" customWidth="1"/>
    <col min="6" max="16384" width="9.33203125" style="32" customWidth="1"/>
  </cols>
  <sheetData>
    <row r="1" spans="1:2" ht="12" customHeight="1">
      <c r="A1" s="40" t="s">
        <v>170</v>
      </c>
      <c r="B1" s="34"/>
    </row>
    <row r="2" spans="1:2" ht="12" customHeight="1">
      <c r="A2" s="34"/>
      <c r="B2" s="65"/>
    </row>
    <row r="3" spans="1:2" ht="5.25" customHeight="1">
      <c r="A3" s="34"/>
      <c r="B3" s="65"/>
    </row>
    <row r="4" spans="1:5" ht="17.25" customHeight="1">
      <c r="A4" s="85" t="s">
        <v>179</v>
      </c>
      <c r="B4" s="87"/>
      <c r="C4" s="86" t="s">
        <v>182</v>
      </c>
      <c r="D4" s="86" t="s">
        <v>183</v>
      </c>
      <c r="E4" s="86" t="s">
        <v>129</v>
      </c>
    </row>
    <row r="5" ht="3" customHeight="1"/>
    <row r="6" spans="1:5" s="50" customFormat="1" ht="9" customHeight="1">
      <c r="A6" s="50" t="s">
        <v>21</v>
      </c>
      <c r="B6" s="265"/>
      <c r="C6" s="267">
        <v>1484</v>
      </c>
      <c r="D6" s="266">
        <v>8</v>
      </c>
      <c r="E6" s="266">
        <v>1492</v>
      </c>
    </row>
    <row r="7" spans="1:5" s="50" customFormat="1" ht="9" customHeight="1">
      <c r="A7" s="50" t="s">
        <v>22</v>
      </c>
      <c r="B7" s="265"/>
      <c r="C7" s="268">
        <v>2712</v>
      </c>
      <c r="D7" s="266">
        <v>2</v>
      </c>
      <c r="E7" s="266">
        <v>2714</v>
      </c>
    </row>
    <row r="8" spans="1:5" s="50" customFormat="1" ht="9" customHeight="1">
      <c r="A8" s="50" t="s">
        <v>23</v>
      </c>
      <c r="B8" s="265"/>
      <c r="C8" s="268">
        <v>1456</v>
      </c>
      <c r="D8" s="266">
        <v>13</v>
      </c>
      <c r="E8" s="266">
        <v>1469</v>
      </c>
    </row>
    <row r="9" spans="1:5" s="50" customFormat="1" ht="9" customHeight="1">
      <c r="A9" s="50" t="s">
        <v>24</v>
      </c>
      <c r="B9" s="265"/>
      <c r="C9" s="268">
        <v>143</v>
      </c>
      <c r="D9" s="266">
        <v>6</v>
      </c>
      <c r="E9" s="266">
        <v>149</v>
      </c>
    </row>
    <row r="10" spans="1:5" s="50" customFormat="1" ht="9" customHeight="1">
      <c r="A10" s="50" t="s">
        <v>25</v>
      </c>
      <c r="B10" s="265"/>
      <c r="C10" s="268">
        <v>1877</v>
      </c>
      <c r="D10" s="266">
        <v>5</v>
      </c>
      <c r="E10" s="266">
        <v>1882</v>
      </c>
    </row>
    <row r="11" spans="1:5" s="50" customFormat="1" ht="9" customHeight="1">
      <c r="A11" s="50" t="s">
        <v>26</v>
      </c>
      <c r="B11" s="265"/>
      <c r="C11" s="268">
        <v>9408</v>
      </c>
      <c r="D11" s="266">
        <v>264</v>
      </c>
      <c r="E11" s="266">
        <v>9672</v>
      </c>
    </row>
    <row r="12" spans="1:5" s="50" customFormat="1" ht="9" customHeight="1">
      <c r="A12" s="50" t="s">
        <v>27</v>
      </c>
      <c r="B12" s="265"/>
      <c r="C12" s="268">
        <v>939</v>
      </c>
      <c r="D12" s="266">
        <v>4</v>
      </c>
      <c r="E12" s="266">
        <v>943</v>
      </c>
    </row>
    <row r="13" spans="1:5" s="50" customFormat="1" ht="9" customHeight="1">
      <c r="A13" s="50" t="s">
        <v>28</v>
      </c>
      <c r="B13" s="265"/>
      <c r="C13" s="268">
        <v>626</v>
      </c>
      <c r="D13" s="266">
        <v>6</v>
      </c>
      <c r="E13" s="266">
        <v>632</v>
      </c>
    </row>
    <row r="14" spans="1:5" s="53" customFormat="1" ht="9" customHeight="1">
      <c r="A14" s="53" t="s">
        <v>217</v>
      </c>
      <c r="B14" s="269"/>
      <c r="C14" s="268">
        <v>467</v>
      </c>
      <c r="D14" s="266">
        <v>13</v>
      </c>
      <c r="E14" s="266">
        <v>480</v>
      </c>
    </row>
    <row r="15" spans="1:5" s="54" customFormat="1" ht="9" customHeight="1">
      <c r="A15" s="54" t="s">
        <v>117</v>
      </c>
      <c r="B15" s="270"/>
      <c r="C15" s="272">
        <v>19112</v>
      </c>
      <c r="D15" s="271">
        <v>321</v>
      </c>
      <c r="E15" s="271">
        <v>19433</v>
      </c>
    </row>
    <row r="16" spans="2:5" s="54" customFormat="1" ht="9">
      <c r="B16" s="270"/>
      <c r="C16" s="272"/>
      <c r="D16" s="271"/>
      <c r="E16" s="271"/>
    </row>
    <row r="17" spans="1:5" s="50" customFormat="1" ht="9" customHeight="1">
      <c r="A17" s="50" t="s">
        <v>51</v>
      </c>
      <c r="B17" s="265"/>
      <c r="C17" s="268">
        <v>4405</v>
      </c>
      <c r="D17" s="266">
        <v>400</v>
      </c>
      <c r="E17" s="266">
        <v>4805</v>
      </c>
    </row>
    <row r="18" spans="1:5" s="50" customFormat="1" ht="9" customHeight="1">
      <c r="A18" s="50" t="s">
        <v>52</v>
      </c>
      <c r="B18" s="265"/>
      <c r="C18" s="268">
        <v>453</v>
      </c>
      <c r="D18" s="266">
        <v>18</v>
      </c>
      <c r="E18" s="266">
        <v>471</v>
      </c>
    </row>
    <row r="19" spans="1:5" s="53" customFormat="1" ht="9" customHeight="1">
      <c r="A19" s="53" t="s">
        <v>218</v>
      </c>
      <c r="B19" s="269"/>
      <c r="C19" s="268">
        <v>156</v>
      </c>
      <c r="D19" s="266">
        <v>8</v>
      </c>
      <c r="E19" s="266">
        <v>164</v>
      </c>
    </row>
    <row r="20" spans="1:5" s="53" customFormat="1" ht="9" customHeight="1">
      <c r="A20" s="53" t="s">
        <v>219</v>
      </c>
      <c r="B20" s="269"/>
      <c r="C20" s="268">
        <v>109</v>
      </c>
      <c r="D20" s="266">
        <v>0</v>
      </c>
      <c r="E20" s="266">
        <v>109</v>
      </c>
    </row>
    <row r="21" spans="1:5" s="50" customFormat="1" ht="9" customHeight="1">
      <c r="A21" s="50" t="s">
        <v>131</v>
      </c>
      <c r="B21" s="265"/>
      <c r="C21" s="268">
        <v>298</v>
      </c>
      <c r="D21" s="266">
        <v>2</v>
      </c>
      <c r="E21" s="266">
        <v>300</v>
      </c>
    </row>
    <row r="22" spans="1:5" s="50" customFormat="1" ht="9" customHeight="1">
      <c r="A22" s="50" t="s">
        <v>53</v>
      </c>
      <c r="B22" s="265"/>
      <c r="C22" s="268">
        <v>1307</v>
      </c>
      <c r="D22" s="266">
        <v>3</v>
      </c>
      <c r="E22" s="266">
        <v>1310</v>
      </c>
    </row>
    <row r="23" spans="1:5" s="54" customFormat="1" ht="9">
      <c r="A23" s="54" t="s">
        <v>118</v>
      </c>
      <c r="B23" s="270"/>
      <c r="C23" s="272">
        <v>6728</v>
      </c>
      <c r="D23" s="271">
        <v>431</v>
      </c>
      <c r="E23" s="271">
        <v>7159</v>
      </c>
    </row>
    <row r="24" spans="2:5" s="54" customFormat="1" ht="9">
      <c r="B24" s="270"/>
      <c r="C24" s="272"/>
      <c r="D24" s="271"/>
      <c r="E24" s="271"/>
    </row>
    <row r="25" spans="1:5" s="50" customFormat="1" ht="9">
      <c r="A25" s="50" t="s">
        <v>29</v>
      </c>
      <c r="B25" s="265"/>
      <c r="C25" s="268">
        <v>2740</v>
      </c>
      <c r="D25" s="266">
        <v>31</v>
      </c>
      <c r="E25" s="266">
        <v>2771</v>
      </c>
    </row>
    <row r="26" spans="1:5" s="50" customFormat="1" ht="9" customHeight="1">
      <c r="A26" s="50" t="s">
        <v>30</v>
      </c>
      <c r="B26" s="265"/>
      <c r="C26" s="268">
        <v>4849</v>
      </c>
      <c r="D26" s="266">
        <v>8</v>
      </c>
      <c r="E26" s="266">
        <v>4857</v>
      </c>
    </row>
    <row r="27" spans="1:5" s="50" customFormat="1" ht="9" customHeight="1">
      <c r="A27" s="50" t="s">
        <v>31</v>
      </c>
      <c r="B27" s="265"/>
      <c r="C27" s="268">
        <v>1654</v>
      </c>
      <c r="D27" s="266">
        <v>32</v>
      </c>
      <c r="E27" s="266">
        <v>1686</v>
      </c>
    </row>
    <row r="28" spans="1:5" s="50" customFormat="1" ht="9" customHeight="1">
      <c r="A28" s="50" t="s">
        <v>32</v>
      </c>
      <c r="B28" s="265"/>
      <c r="C28" s="268">
        <v>1786</v>
      </c>
      <c r="D28" s="266">
        <v>15</v>
      </c>
      <c r="E28" s="266">
        <v>1801</v>
      </c>
    </row>
    <row r="29" spans="1:5" s="50" customFormat="1" ht="9" customHeight="1">
      <c r="A29" s="50" t="s">
        <v>33</v>
      </c>
      <c r="B29" s="265"/>
      <c r="C29" s="268">
        <v>3801</v>
      </c>
      <c r="D29" s="266">
        <v>144</v>
      </c>
      <c r="E29" s="266">
        <v>3945</v>
      </c>
    </row>
    <row r="30" spans="1:5" s="50" customFormat="1" ht="9" customHeight="1">
      <c r="A30" s="50" t="s">
        <v>34</v>
      </c>
      <c r="B30" s="265"/>
      <c r="C30" s="268">
        <v>6882</v>
      </c>
      <c r="D30" s="266">
        <v>300</v>
      </c>
      <c r="E30" s="266">
        <v>7182</v>
      </c>
    </row>
    <row r="31" spans="1:5" s="50" customFormat="1" ht="9" customHeight="1">
      <c r="A31" s="50" t="s">
        <v>35</v>
      </c>
      <c r="B31" s="265"/>
      <c r="C31" s="268">
        <v>1454</v>
      </c>
      <c r="D31" s="266">
        <v>9</v>
      </c>
      <c r="E31" s="266">
        <v>1463</v>
      </c>
    </row>
    <row r="32" spans="1:5" s="50" customFormat="1" ht="9" customHeight="1">
      <c r="A32" s="50" t="s">
        <v>36</v>
      </c>
      <c r="B32" s="265"/>
      <c r="C32" s="268">
        <v>472</v>
      </c>
      <c r="D32" s="266">
        <v>0</v>
      </c>
      <c r="E32" s="266">
        <v>472</v>
      </c>
    </row>
    <row r="33" spans="1:5" s="50" customFormat="1" ht="9" customHeight="1">
      <c r="A33" s="50" t="s">
        <v>37</v>
      </c>
      <c r="B33" s="265"/>
      <c r="C33" s="268">
        <v>1384</v>
      </c>
      <c r="D33" s="266">
        <v>3</v>
      </c>
      <c r="E33" s="266">
        <v>1387</v>
      </c>
    </row>
    <row r="34" spans="1:5" s="54" customFormat="1" ht="9" customHeight="1">
      <c r="A34" s="54" t="s">
        <v>3</v>
      </c>
      <c r="B34" s="270"/>
      <c r="C34" s="272">
        <v>25022</v>
      </c>
      <c r="D34" s="271">
        <v>542</v>
      </c>
      <c r="E34" s="271">
        <v>25564</v>
      </c>
    </row>
    <row r="35" spans="1:5" s="50" customFormat="1" ht="9">
      <c r="A35" s="54"/>
      <c r="B35" s="270"/>
      <c r="C35" s="272"/>
      <c r="D35" s="271"/>
      <c r="E35" s="271"/>
    </row>
    <row r="36" spans="1:6" s="53" customFormat="1" ht="9" customHeight="1">
      <c r="A36" s="53" t="s">
        <v>155</v>
      </c>
      <c r="B36" s="265"/>
      <c r="C36" s="268">
        <v>451</v>
      </c>
      <c r="D36" s="266">
        <v>46</v>
      </c>
      <c r="E36" s="266">
        <v>497</v>
      </c>
      <c r="F36" s="50"/>
    </row>
    <row r="37" spans="1:6" s="53" customFormat="1" ht="9" customHeight="1">
      <c r="A37" s="53" t="s">
        <v>38</v>
      </c>
      <c r="B37" s="265"/>
      <c r="C37" s="268">
        <v>1241</v>
      </c>
      <c r="D37" s="266">
        <v>17</v>
      </c>
      <c r="E37" s="266">
        <v>1258</v>
      </c>
      <c r="F37" s="50"/>
    </row>
    <row r="38" spans="1:5" s="54" customFormat="1" ht="9" customHeight="1">
      <c r="A38" s="54" t="s">
        <v>199</v>
      </c>
      <c r="B38" s="270"/>
      <c r="C38" s="272">
        <v>1692</v>
      </c>
      <c r="D38" s="271">
        <v>63</v>
      </c>
      <c r="E38" s="271">
        <v>1755</v>
      </c>
    </row>
    <row r="39" spans="1:5" s="50" customFormat="1" ht="3" customHeight="1">
      <c r="A39" s="54"/>
      <c r="B39" s="270"/>
      <c r="C39" s="272"/>
      <c r="D39" s="271"/>
      <c r="E39" s="271"/>
    </row>
    <row r="40" spans="1:5" s="50" customFormat="1" ht="9" customHeight="1">
      <c r="A40" s="50" t="s">
        <v>39</v>
      </c>
      <c r="B40" s="265"/>
      <c r="C40" s="268">
        <v>2196</v>
      </c>
      <c r="D40" s="266">
        <v>0</v>
      </c>
      <c r="E40" s="266">
        <v>2196</v>
      </c>
    </row>
    <row r="41" spans="1:5" s="50" customFormat="1" ht="9" customHeight="1">
      <c r="A41" s="50" t="s">
        <v>40</v>
      </c>
      <c r="B41" s="265"/>
      <c r="C41" s="268">
        <v>2443</v>
      </c>
      <c r="D41" s="266">
        <v>169</v>
      </c>
      <c r="E41" s="266">
        <v>2612</v>
      </c>
    </row>
    <row r="42" spans="1:5" s="50" customFormat="1" ht="9" customHeight="1">
      <c r="A42" s="50" t="s">
        <v>41</v>
      </c>
      <c r="B42" s="265"/>
      <c r="C42" s="268">
        <v>1519</v>
      </c>
      <c r="D42" s="266">
        <v>10</v>
      </c>
      <c r="E42" s="266">
        <v>1529</v>
      </c>
    </row>
    <row r="43" spans="1:5" s="50" customFormat="1" ht="9" customHeight="1">
      <c r="A43" s="50" t="s">
        <v>42</v>
      </c>
      <c r="B43" s="265"/>
      <c r="C43" s="268">
        <v>2156</v>
      </c>
      <c r="D43" s="266">
        <v>77</v>
      </c>
      <c r="E43" s="266">
        <v>2233</v>
      </c>
    </row>
    <row r="44" spans="1:5" s="50" customFormat="1" ht="9" customHeight="1">
      <c r="A44" s="50" t="s">
        <v>43</v>
      </c>
      <c r="B44" s="265"/>
      <c r="C44" s="268">
        <v>8633</v>
      </c>
      <c r="D44" s="266">
        <v>5627</v>
      </c>
      <c r="E44" s="266">
        <v>14260</v>
      </c>
    </row>
    <row r="45" spans="1:5" s="50" customFormat="1" ht="9" customHeight="1">
      <c r="A45" s="50" t="s">
        <v>44</v>
      </c>
      <c r="B45" s="265"/>
      <c r="C45" s="268">
        <v>4175</v>
      </c>
      <c r="D45" s="266">
        <v>57</v>
      </c>
      <c r="E45" s="266">
        <v>4232</v>
      </c>
    </row>
    <row r="46" spans="1:5" s="50" customFormat="1" ht="9" customHeight="1">
      <c r="A46" s="50" t="s">
        <v>45</v>
      </c>
      <c r="B46" s="265"/>
      <c r="C46" s="268">
        <v>3387</v>
      </c>
      <c r="D46" s="266">
        <v>83</v>
      </c>
      <c r="E46" s="266">
        <v>3470</v>
      </c>
    </row>
    <row r="47" spans="1:5" s="53" customFormat="1" ht="8.25" customHeight="1">
      <c r="A47" s="53" t="s">
        <v>220</v>
      </c>
      <c r="B47" s="269"/>
      <c r="C47" s="268">
        <v>2028</v>
      </c>
      <c r="D47" s="266">
        <v>17</v>
      </c>
      <c r="E47" s="266">
        <v>2045</v>
      </c>
    </row>
    <row r="48" spans="1:5" s="50" customFormat="1" ht="9" customHeight="1">
      <c r="A48" s="54" t="s">
        <v>116</v>
      </c>
      <c r="B48" s="270"/>
      <c r="C48" s="272">
        <v>26537</v>
      </c>
      <c r="D48" s="271">
        <v>6040</v>
      </c>
      <c r="E48" s="271">
        <v>32577</v>
      </c>
    </row>
    <row r="49" spans="1:5" s="50" customFormat="1" ht="9">
      <c r="A49" s="54"/>
      <c r="B49" s="270"/>
      <c r="C49" s="272"/>
      <c r="D49" s="271"/>
      <c r="E49" s="271"/>
    </row>
    <row r="50" spans="1:5" s="50" customFormat="1" ht="9" customHeight="1">
      <c r="A50" s="50" t="s">
        <v>46</v>
      </c>
      <c r="B50" s="265"/>
      <c r="C50" s="268">
        <v>928</v>
      </c>
      <c r="D50" s="266">
        <v>90</v>
      </c>
      <c r="E50" s="266">
        <v>1018</v>
      </c>
    </row>
    <row r="51" spans="1:5" s="50" customFormat="1" ht="9" customHeight="1">
      <c r="A51" s="50" t="s">
        <v>47</v>
      </c>
      <c r="B51" s="265"/>
      <c r="C51" s="268">
        <v>424</v>
      </c>
      <c r="D51" s="266">
        <v>3</v>
      </c>
      <c r="E51" s="266">
        <v>427</v>
      </c>
    </row>
    <row r="52" spans="1:5" s="50" customFormat="1" ht="9" customHeight="1">
      <c r="A52" s="50" t="s">
        <v>48</v>
      </c>
      <c r="B52" s="265"/>
      <c r="C52" s="268">
        <v>2345</v>
      </c>
      <c r="D52" s="266">
        <v>201</v>
      </c>
      <c r="E52" s="266">
        <v>2546</v>
      </c>
    </row>
    <row r="53" spans="1:5" s="50" customFormat="1" ht="9" customHeight="1">
      <c r="A53" s="50" t="s">
        <v>49</v>
      </c>
      <c r="B53" s="265"/>
      <c r="C53" s="268">
        <v>2395</v>
      </c>
      <c r="D53" s="266">
        <v>24</v>
      </c>
      <c r="E53" s="266">
        <v>2419</v>
      </c>
    </row>
    <row r="54" spans="1:5" s="54" customFormat="1" ht="9">
      <c r="A54" s="54" t="s">
        <v>50</v>
      </c>
      <c r="B54" s="270"/>
      <c r="C54" s="272">
        <v>6092</v>
      </c>
      <c r="D54" s="271">
        <v>318</v>
      </c>
      <c r="E54" s="271">
        <v>6410</v>
      </c>
    </row>
    <row r="55" spans="1:5" s="50" customFormat="1" ht="9">
      <c r="A55" s="264"/>
      <c r="B55" s="273"/>
      <c r="C55" s="273"/>
      <c r="D55" s="273"/>
      <c r="E55" s="273"/>
    </row>
    <row r="56" spans="1:5" s="50" customFormat="1" ht="9">
      <c r="A56" s="50" t="s">
        <v>54</v>
      </c>
      <c r="B56" s="265"/>
      <c r="C56" s="268">
        <v>3750</v>
      </c>
      <c r="D56" s="266">
        <v>2570</v>
      </c>
      <c r="E56" s="266">
        <v>6320</v>
      </c>
    </row>
    <row r="57" spans="1:5" s="53" customFormat="1" ht="9" customHeight="1">
      <c r="A57" s="53" t="s">
        <v>221</v>
      </c>
      <c r="B57" s="269"/>
      <c r="C57" s="268">
        <v>1131</v>
      </c>
      <c r="D57" s="266">
        <v>2</v>
      </c>
      <c r="E57" s="266">
        <v>1133</v>
      </c>
    </row>
    <row r="58" spans="1:5" s="53" customFormat="1" ht="9" customHeight="1">
      <c r="A58" s="50" t="s">
        <v>261</v>
      </c>
      <c r="B58" s="265"/>
      <c r="C58" s="268">
        <v>1152</v>
      </c>
      <c r="D58" s="266">
        <v>17</v>
      </c>
      <c r="E58" s="266">
        <v>1169</v>
      </c>
    </row>
    <row r="59" spans="1:5" s="50" customFormat="1" ht="9" customHeight="1">
      <c r="A59" s="50" t="s">
        <v>115</v>
      </c>
      <c r="B59" s="265"/>
      <c r="C59" s="268">
        <v>1949</v>
      </c>
      <c r="D59" s="266">
        <v>32</v>
      </c>
      <c r="E59" s="266">
        <v>1981</v>
      </c>
    </row>
    <row r="60" spans="1:5" s="53" customFormat="1" ht="9" customHeight="1">
      <c r="A60" s="53" t="s">
        <v>222</v>
      </c>
      <c r="B60" s="269"/>
      <c r="C60" s="268">
        <v>1024</v>
      </c>
      <c r="D60" s="266">
        <v>4</v>
      </c>
      <c r="E60" s="266">
        <v>1028</v>
      </c>
    </row>
    <row r="61" spans="1:5" s="50" customFormat="1" ht="9" customHeight="1">
      <c r="A61" s="50" t="s">
        <v>55</v>
      </c>
      <c r="B61" s="265"/>
      <c r="C61" s="268">
        <v>3561</v>
      </c>
      <c r="D61" s="266">
        <v>291</v>
      </c>
      <c r="E61" s="266">
        <v>3852</v>
      </c>
    </row>
    <row r="62" spans="1:5" s="50" customFormat="1" ht="9" customHeight="1">
      <c r="A62" s="50" t="s">
        <v>56</v>
      </c>
      <c r="B62" s="265"/>
      <c r="C62" s="268">
        <v>2946</v>
      </c>
      <c r="D62" s="266">
        <v>125</v>
      </c>
      <c r="E62" s="266">
        <v>3071</v>
      </c>
    </row>
    <row r="63" spans="1:5" s="50" customFormat="1" ht="9" customHeight="1">
      <c r="A63" s="50" t="s">
        <v>57</v>
      </c>
      <c r="B63" s="265"/>
      <c r="C63" s="268">
        <v>1737</v>
      </c>
      <c r="D63" s="266">
        <v>23</v>
      </c>
      <c r="E63" s="266">
        <v>1760</v>
      </c>
    </row>
    <row r="64" spans="1:5" s="50" customFormat="1" ht="9" customHeight="1">
      <c r="A64" s="50" t="s">
        <v>58</v>
      </c>
      <c r="B64" s="265"/>
      <c r="C64" s="268">
        <v>1282</v>
      </c>
      <c r="D64" s="266">
        <v>3</v>
      </c>
      <c r="E64" s="266">
        <v>1285</v>
      </c>
    </row>
    <row r="65" spans="1:5" s="53" customFormat="1" ht="9" customHeight="1">
      <c r="A65" s="53" t="s">
        <v>223</v>
      </c>
      <c r="B65" s="269"/>
      <c r="C65" s="268">
        <v>1012</v>
      </c>
      <c r="D65" s="266">
        <v>2</v>
      </c>
      <c r="E65" s="266">
        <v>1014</v>
      </c>
    </row>
    <row r="66" spans="1:5" s="50" customFormat="1" ht="9" customHeight="1">
      <c r="A66" s="50" t="s">
        <v>59</v>
      </c>
      <c r="B66" s="265"/>
      <c r="C66" s="268">
        <v>1755</v>
      </c>
      <c r="D66" s="266">
        <v>9</v>
      </c>
      <c r="E66" s="266">
        <v>1764</v>
      </c>
    </row>
    <row r="67" spans="1:5" s="50" customFormat="1" ht="9" customHeight="1">
      <c r="A67" s="50" t="s">
        <v>60</v>
      </c>
      <c r="B67" s="265"/>
      <c r="C67" s="268">
        <v>867</v>
      </c>
      <c r="D67" s="266">
        <v>2</v>
      </c>
      <c r="E67" s="266">
        <v>869</v>
      </c>
    </row>
    <row r="68" spans="1:5" s="54" customFormat="1" ht="9" customHeight="1">
      <c r="A68" s="54" t="s">
        <v>249</v>
      </c>
      <c r="B68" s="270"/>
      <c r="C68" s="272">
        <v>22166</v>
      </c>
      <c r="D68" s="271">
        <v>3080</v>
      </c>
      <c r="E68" s="271">
        <v>25246</v>
      </c>
    </row>
    <row r="69" spans="1:5" s="54" customFormat="1" ht="9">
      <c r="A69" s="90"/>
      <c r="B69" s="91"/>
      <c r="C69" s="164"/>
      <c r="D69" s="164"/>
      <c r="E69" s="164"/>
    </row>
    <row r="70" spans="1:5" s="54" customFormat="1" ht="9">
      <c r="A70" s="55"/>
      <c r="B70" s="56"/>
      <c r="C70" s="56"/>
      <c r="D70" s="56"/>
      <c r="E70" s="56"/>
    </row>
    <row r="71" spans="1:5" s="50" customFormat="1" ht="11.25">
      <c r="A71" s="17" t="s">
        <v>216</v>
      </c>
      <c r="B71" s="84"/>
      <c r="C71" s="84"/>
      <c r="D71" s="84"/>
      <c r="E71" s="84"/>
    </row>
    <row r="72" s="50" customFormat="1" ht="9">
      <c r="B72" s="54"/>
    </row>
  </sheetData>
  <sheetProtection/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6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39.83203125" style="32" customWidth="1"/>
    <col min="2" max="2" width="1.0078125" style="32" customWidth="1"/>
    <col min="3" max="5" width="14.83203125" style="32" customWidth="1"/>
    <col min="6" max="16384" width="9.33203125" style="32" customWidth="1"/>
  </cols>
  <sheetData>
    <row r="1" spans="1:2" ht="12" customHeight="1">
      <c r="A1" s="40" t="s">
        <v>169</v>
      </c>
      <c r="B1" s="34"/>
    </row>
    <row r="2" spans="1:2" ht="12" customHeight="1">
      <c r="A2" s="33"/>
      <c r="B2" s="31"/>
    </row>
    <row r="3" spans="1:2" ht="9" customHeight="1">
      <c r="A3" s="34"/>
      <c r="B3" s="65"/>
    </row>
    <row r="4" spans="1:5" ht="12" customHeight="1">
      <c r="A4" s="85" t="s">
        <v>179</v>
      </c>
      <c r="B4" s="87"/>
      <c r="C4" s="86" t="s">
        <v>182</v>
      </c>
      <c r="D4" s="86" t="s">
        <v>183</v>
      </c>
      <c r="E4" s="86" t="s">
        <v>129</v>
      </c>
    </row>
    <row r="5" spans="1:5" s="50" customFormat="1" ht="3" customHeight="1">
      <c r="A5" s="65"/>
      <c r="B5" s="66"/>
      <c r="C5" s="88"/>
      <c r="D5" s="89"/>
      <c r="E5" s="89"/>
    </row>
    <row r="6" spans="1:5" s="50" customFormat="1" ht="9">
      <c r="A6" s="48" t="s">
        <v>61</v>
      </c>
      <c r="B6" s="49"/>
      <c r="C6" s="236">
        <v>1147</v>
      </c>
      <c r="D6" s="235">
        <v>73</v>
      </c>
      <c r="E6" s="235">
        <v>1220</v>
      </c>
    </row>
    <row r="7" spans="1:5" s="50" customFormat="1" ht="12" customHeight="1">
      <c r="A7" s="48" t="s">
        <v>62</v>
      </c>
      <c r="B7" s="49"/>
      <c r="C7" s="236">
        <v>16125</v>
      </c>
      <c r="D7" s="235">
        <v>4032</v>
      </c>
      <c r="E7" s="235">
        <v>20157</v>
      </c>
    </row>
    <row r="8" spans="1:5" s="50" customFormat="1" ht="9">
      <c r="A8" s="48" t="s">
        <v>63</v>
      </c>
      <c r="B8" s="49"/>
      <c r="C8" s="236">
        <v>440</v>
      </c>
      <c r="D8" s="235">
        <v>3</v>
      </c>
      <c r="E8" s="235">
        <v>443</v>
      </c>
    </row>
    <row r="9" spans="1:5" s="50" customFormat="1" ht="9">
      <c r="A9" s="48" t="s">
        <v>64</v>
      </c>
      <c r="B9" s="49"/>
      <c r="C9" s="236">
        <v>1182</v>
      </c>
      <c r="D9" s="235">
        <v>199</v>
      </c>
      <c r="E9" s="235">
        <v>1381</v>
      </c>
    </row>
    <row r="10" spans="1:5" s="50" customFormat="1" ht="9">
      <c r="A10" s="48" t="s">
        <v>65</v>
      </c>
      <c r="B10" s="49"/>
      <c r="C10" s="236">
        <v>2674</v>
      </c>
      <c r="D10" s="235">
        <v>457</v>
      </c>
      <c r="E10" s="235">
        <v>3131</v>
      </c>
    </row>
    <row r="11" spans="1:5" s="50" customFormat="1" ht="9">
      <c r="A11" s="48" t="s">
        <v>66</v>
      </c>
      <c r="B11" s="49"/>
      <c r="C11" s="236">
        <v>1350</v>
      </c>
      <c r="D11" s="235">
        <v>1</v>
      </c>
      <c r="E11" s="235">
        <v>1351</v>
      </c>
    </row>
    <row r="12" spans="1:5" s="53" customFormat="1" ht="9">
      <c r="A12" s="51" t="s">
        <v>224</v>
      </c>
      <c r="B12" s="52"/>
      <c r="C12" s="236">
        <v>459</v>
      </c>
      <c r="D12" s="235">
        <v>5</v>
      </c>
      <c r="E12" s="235">
        <v>464</v>
      </c>
    </row>
    <row r="13" spans="1:5" s="50" customFormat="1" ht="9">
      <c r="A13" s="48" t="s">
        <v>67</v>
      </c>
      <c r="B13" s="49"/>
      <c r="C13" s="236">
        <v>1732</v>
      </c>
      <c r="D13" s="235">
        <v>72</v>
      </c>
      <c r="E13" s="235">
        <v>1804</v>
      </c>
    </row>
    <row r="14" spans="1:5" s="50" customFormat="1" ht="9">
      <c r="A14" s="48" t="s">
        <v>68</v>
      </c>
      <c r="B14" s="49"/>
      <c r="C14" s="236">
        <v>882</v>
      </c>
      <c r="D14" s="235">
        <v>9</v>
      </c>
      <c r="E14" s="235">
        <v>891</v>
      </c>
    </row>
    <row r="15" spans="1:5" s="53" customFormat="1" ht="9">
      <c r="A15" s="51" t="s">
        <v>225</v>
      </c>
      <c r="B15" s="52"/>
      <c r="C15" s="236">
        <v>773</v>
      </c>
      <c r="D15" s="235">
        <v>26</v>
      </c>
      <c r="E15" s="235">
        <v>799</v>
      </c>
    </row>
    <row r="16" spans="1:5" s="50" customFormat="1" ht="9">
      <c r="A16" s="48" t="s">
        <v>69</v>
      </c>
      <c r="B16" s="49"/>
      <c r="C16" s="236">
        <v>801</v>
      </c>
      <c r="D16" s="235">
        <v>378</v>
      </c>
      <c r="E16" s="235">
        <v>1179</v>
      </c>
    </row>
    <row r="17" spans="1:5" s="50" customFormat="1" ht="9">
      <c r="A17" s="48" t="s">
        <v>70</v>
      </c>
      <c r="B17" s="49"/>
      <c r="C17" s="236">
        <v>2834</v>
      </c>
      <c r="D17" s="235">
        <v>266</v>
      </c>
      <c r="E17" s="235">
        <v>3100</v>
      </c>
    </row>
    <row r="18" spans="1:5" s="54" customFormat="1" ht="9">
      <c r="A18" s="55" t="s">
        <v>119</v>
      </c>
      <c r="B18" s="56"/>
      <c r="C18" s="274">
        <v>30399</v>
      </c>
      <c r="D18" s="275">
        <v>5521</v>
      </c>
      <c r="E18" s="275">
        <v>35920</v>
      </c>
    </row>
    <row r="19" spans="1:5" s="50" customFormat="1" ht="9" customHeight="1">
      <c r="A19" s="55"/>
      <c r="B19" s="49"/>
      <c r="C19" s="274"/>
      <c r="D19" s="275"/>
      <c r="E19" s="275"/>
    </row>
    <row r="20" spans="1:5" s="50" customFormat="1" ht="9">
      <c r="A20" s="48" t="s">
        <v>71</v>
      </c>
      <c r="B20" s="49"/>
      <c r="C20" s="236">
        <v>2838</v>
      </c>
      <c r="D20" s="235">
        <v>7</v>
      </c>
      <c r="E20" s="235">
        <v>2845</v>
      </c>
    </row>
    <row r="21" spans="1:5" s="53" customFormat="1" ht="9">
      <c r="A21" s="51" t="s">
        <v>226</v>
      </c>
      <c r="B21" s="52"/>
      <c r="C21" s="236">
        <v>675</v>
      </c>
      <c r="D21" s="235">
        <v>10</v>
      </c>
      <c r="E21" s="235">
        <v>685</v>
      </c>
    </row>
    <row r="22" spans="1:5" s="53" customFormat="1" ht="9">
      <c r="A22" s="51" t="s">
        <v>227</v>
      </c>
      <c r="B22" s="52"/>
      <c r="C22" s="236">
        <v>686</v>
      </c>
      <c r="D22" s="235">
        <v>12</v>
      </c>
      <c r="E22" s="235">
        <v>698</v>
      </c>
    </row>
    <row r="23" spans="1:5" s="53" customFormat="1" ht="9">
      <c r="A23" s="51" t="s">
        <v>228</v>
      </c>
      <c r="B23" s="52"/>
      <c r="C23" s="236">
        <v>2086</v>
      </c>
      <c r="D23" s="235">
        <v>37</v>
      </c>
      <c r="E23" s="235">
        <v>2123</v>
      </c>
    </row>
    <row r="24" spans="1:5" s="53" customFormat="1" ht="9">
      <c r="A24" s="51" t="s">
        <v>229</v>
      </c>
      <c r="B24" s="52"/>
      <c r="C24" s="236">
        <v>549</v>
      </c>
      <c r="D24" s="235">
        <v>24</v>
      </c>
      <c r="E24" s="235">
        <v>573</v>
      </c>
    </row>
    <row r="25" spans="1:5" s="53" customFormat="1" ht="9">
      <c r="A25" s="48" t="s">
        <v>72</v>
      </c>
      <c r="B25" s="49"/>
      <c r="C25" s="236">
        <v>633</v>
      </c>
      <c r="D25" s="235">
        <v>0</v>
      </c>
      <c r="E25" s="235">
        <v>633</v>
      </c>
    </row>
    <row r="26" spans="1:5" s="53" customFormat="1" ht="9">
      <c r="A26" s="51" t="s">
        <v>230</v>
      </c>
      <c r="B26" s="52"/>
      <c r="C26" s="236">
        <v>444</v>
      </c>
      <c r="D26" s="235">
        <v>20</v>
      </c>
      <c r="E26" s="235">
        <v>464</v>
      </c>
    </row>
    <row r="27" spans="1:5" s="54" customFormat="1" ht="9">
      <c r="A27" s="55" t="s">
        <v>120</v>
      </c>
      <c r="B27" s="56"/>
      <c r="C27" s="274">
        <v>7911</v>
      </c>
      <c r="D27" s="275">
        <v>110</v>
      </c>
      <c r="E27" s="275">
        <v>8021</v>
      </c>
    </row>
    <row r="28" spans="1:5" s="50" customFormat="1" ht="9" customHeight="1">
      <c r="A28" s="55"/>
      <c r="B28" s="49"/>
      <c r="C28" s="274"/>
      <c r="D28" s="275"/>
      <c r="E28" s="275"/>
    </row>
    <row r="29" spans="1:5" s="50" customFormat="1" ht="9">
      <c r="A29" s="48" t="s">
        <v>73</v>
      </c>
      <c r="B29" s="49"/>
      <c r="C29" s="236">
        <v>1633</v>
      </c>
      <c r="D29" s="235">
        <v>27</v>
      </c>
      <c r="E29" s="235">
        <v>1660</v>
      </c>
    </row>
    <row r="30" spans="1:5" s="50" customFormat="1" ht="9">
      <c r="A30" s="48" t="s">
        <v>74</v>
      </c>
      <c r="B30" s="49"/>
      <c r="C30" s="236">
        <v>1374</v>
      </c>
      <c r="D30" s="235">
        <v>23</v>
      </c>
      <c r="E30" s="235">
        <v>1397</v>
      </c>
    </row>
    <row r="31" spans="1:5" s="53" customFormat="1" ht="9">
      <c r="A31" s="51" t="s">
        <v>231</v>
      </c>
      <c r="B31" s="52"/>
      <c r="C31" s="236">
        <v>1320</v>
      </c>
      <c r="D31" s="235">
        <v>8</v>
      </c>
      <c r="E31" s="235">
        <v>1328</v>
      </c>
    </row>
    <row r="32" spans="1:5" s="50" customFormat="1" ht="9">
      <c r="A32" s="48" t="s">
        <v>75</v>
      </c>
      <c r="B32" s="49"/>
      <c r="C32" s="236">
        <v>1744</v>
      </c>
      <c r="D32" s="235">
        <v>75</v>
      </c>
      <c r="E32" s="235">
        <v>1819</v>
      </c>
    </row>
    <row r="33" spans="1:5" s="53" customFormat="1" ht="9">
      <c r="A33" s="51" t="s">
        <v>232</v>
      </c>
      <c r="B33" s="49"/>
      <c r="C33" s="236">
        <v>479</v>
      </c>
      <c r="D33" s="235">
        <v>497</v>
      </c>
      <c r="E33" s="235">
        <v>976</v>
      </c>
    </row>
    <row r="34" spans="1:5" s="50" customFormat="1" ht="9">
      <c r="A34" s="48" t="s">
        <v>265</v>
      </c>
      <c r="B34" s="49"/>
      <c r="C34" s="236">
        <v>1616</v>
      </c>
      <c r="D34" s="235">
        <v>14</v>
      </c>
      <c r="E34" s="235">
        <v>1630</v>
      </c>
    </row>
    <row r="35" spans="1:5" s="53" customFormat="1" ht="9">
      <c r="A35" s="51" t="s">
        <v>264</v>
      </c>
      <c r="B35" s="52"/>
      <c r="C35" s="236">
        <v>992</v>
      </c>
      <c r="D35" s="235">
        <v>3</v>
      </c>
      <c r="E35" s="235">
        <v>995</v>
      </c>
    </row>
    <row r="36" spans="1:5" s="53" customFormat="1" ht="9">
      <c r="A36" s="51" t="s">
        <v>263</v>
      </c>
      <c r="B36" s="52"/>
      <c r="C36" s="236">
        <v>1644</v>
      </c>
      <c r="D36" s="235">
        <v>40</v>
      </c>
      <c r="E36" s="235">
        <v>1684</v>
      </c>
    </row>
    <row r="37" spans="1:5" s="54" customFormat="1" ht="9">
      <c r="A37" s="55" t="s">
        <v>121</v>
      </c>
      <c r="B37" s="56"/>
      <c r="C37" s="274">
        <v>10802</v>
      </c>
      <c r="D37" s="275">
        <v>687</v>
      </c>
      <c r="E37" s="275">
        <v>11489</v>
      </c>
    </row>
    <row r="38" spans="1:5" s="50" customFormat="1" ht="9" customHeight="1">
      <c r="A38" s="55"/>
      <c r="B38" s="49"/>
      <c r="C38" s="274"/>
      <c r="D38" s="275"/>
      <c r="E38" s="275"/>
    </row>
    <row r="39" spans="1:5" s="50" customFormat="1" ht="9">
      <c r="A39" s="48" t="s">
        <v>76</v>
      </c>
      <c r="B39" s="49"/>
      <c r="C39" s="236">
        <v>831</v>
      </c>
      <c r="D39" s="235">
        <v>1</v>
      </c>
      <c r="E39" s="235">
        <v>832</v>
      </c>
    </row>
    <row r="40" spans="1:5" s="53" customFormat="1" ht="9" customHeight="1">
      <c r="A40" s="51" t="s">
        <v>262</v>
      </c>
      <c r="B40" s="52"/>
      <c r="C40" s="236">
        <v>3</v>
      </c>
      <c r="D40" s="235">
        <v>0</v>
      </c>
      <c r="E40" s="235">
        <v>3</v>
      </c>
    </row>
    <row r="41" spans="1:5" s="50" customFormat="1" ht="9">
      <c r="A41" s="48" t="s">
        <v>77</v>
      </c>
      <c r="B41" s="49"/>
      <c r="C41" s="236">
        <v>1409</v>
      </c>
      <c r="D41" s="235">
        <v>54</v>
      </c>
      <c r="E41" s="235">
        <v>1463</v>
      </c>
    </row>
    <row r="42" spans="1:5" s="50" customFormat="1" ht="9">
      <c r="A42" s="48" t="s">
        <v>78</v>
      </c>
      <c r="B42" s="49"/>
      <c r="C42" s="236">
        <v>1187</v>
      </c>
      <c r="D42" s="235">
        <v>42</v>
      </c>
      <c r="E42" s="235">
        <v>1229</v>
      </c>
    </row>
    <row r="43" spans="1:5" s="50" customFormat="1" ht="9">
      <c r="A43" s="48" t="s">
        <v>144</v>
      </c>
      <c r="B43" s="49"/>
      <c r="C43" s="236">
        <v>11450</v>
      </c>
      <c r="D43" s="235">
        <v>890</v>
      </c>
      <c r="E43" s="235">
        <v>12340</v>
      </c>
    </row>
    <row r="44" spans="1:5" s="50" customFormat="1" ht="9">
      <c r="A44" s="48" t="s">
        <v>79</v>
      </c>
      <c r="B44" s="49"/>
      <c r="C44" s="236">
        <v>10390</v>
      </c>
      <c r="D44" s="235">
        <v>923</v>
      </c>
      <c r="E44" s="235">
        <v>11313</v>
      </c>
    </row>
    <row r="45" spans="1:5" s="50" customFormat="1" ht="9">
      <c r="A45" s="48" t="s">
        <v>80</v>
      </c>
      <c r="B45" s="49"/>
      <c r="C45" s="236">
        <v>1679</v>
      </c>
      <c r="D45" s="235">
        <v>3</v>
      </c>
      <c r="E45" s="235">
        <v>1682</v>
      </c>
    </row>
    <row r="46" spans="1:5" s="54" customFormat="1" ht="9">
      <c r="A46" s="55" t="s">
        <v>122</v>
      </c>
      <c r="B46" s="56"/>
      <c r="C46" s="274">
        <v>26949</v>
      </c>
      <c r="D46" s="275">
        <v>1913</v>
      </c>
      <c r="E46" s="275">
        <v>28862</v>
      </c>
    </row>
    <row r="47" spans="1:5" s="50" customFormat="1" ht="9" customHeight="1">
      <c r="A47" s="55"/>
      <c r="B47" s="49"/>
      <c r="C47" s="274"/>
      <c r="D47" s="275"/>
      <c r="E47" s="275"/>
    </row>
    <row r="48" spans="1:5" s="50" customFormat="1" ht="9">
      <c r="A48" s="48" t="s">
        <v>82</v>
      </c>
      <c r="B48" s="49"/>
      <c r="C48" s="236">
        <v>930</v>
      </c>
      <c r="D48" s="235">
        <v>14</v>
      </c>
      <c r="E48" s="235">
        <v>944</v>
      </c>
    </row>
    <row r="49" spans="1:5" s="53" customFormat="1" ht="9">
      <c r="A49" s="68" t="s">
        <v>233</v>
      </c>
      <c r="B49" s="52"/>
      <c r="C49" s="236">
        <v>103</v>
      </c>
      <c r="D49" s="235">
        <v>0</v>
      </c>
      <c r="E49" s="235">
        <v>103</v>
      </c>
    </row>
    <row r="50" spans="1:5" s="53" customFormat="1" ht="9">
      <c r="A50" s="51" t="s">
        <v>81</v>
      </c>
      <c r="B50" s="52"/>
      <c r="C50" s="236">
        <v>2352</v>
      </c>
      <c r="D50" s="235">
        <v>15</v>
      </c>
      <c r="E50" s="235">
        <v>2367</v>
      </c>
    </row>
    <row r="51" spans="1:5" s="50" customFormat="1" ht="9">
      <c r="A51" s="48" t="s">
        <v>234</v>
      </c>
      <c r="B51" s="49"/>
      <c r="C51" s="236">
        <v>729</v>
      </c>
      <c r="D51" s="235">
        <v>9</v>
      </c>
      <c r="E51" s="235">
        <v>738</v>
      </c>
    </row>
    <row r="52" spans="1:5" s="53" customFormat="1" ht="9">
      <c r="A52" s="51" t="s">
        <v>235</v>
      </c>
      <c r="B52" s="52"/>
      <c r="C52" s="236">
        <v>199</v>
      </c>
      <c r="D52" s="235">
        <v>0</v>
      </c>
      <c r="E52" s="235">
        <v>199</v>
      </c>
    </row>
    <row r="53" spans="1:5" s="50" customFormat="1" ht="9">
      <c r="A53" s="48" t="s">
        <v>83</v>
      </c>
      <c r="B53" s="49"/>
      <c r="C53" s="236">
        <v>3087</v>
      </c>
      <c r="D53" s="235">
        <v>21</v>
      </c>
      <c r="E53" s="235">
        <v>3108</v>
      </c>
    </row>
    <row r="54" spans="1:5" s="50" customFormat="1" ht="9">
      <c r="A54" s="48" t="s">
        <v>84</v>
      </c>
      <c r="B54" s="49"/>
      <c r="C54" s="236">
        <v>1580</v>
      </c>
      <c r="D54" s="235">
        <v>2</v>
      </c>
      <c r="E54" s="235">
        <v>1582</v>
      </c>
    </row>
    <row r="55" spans="1:5" s="54" customFormat="1" ht="9">
      <c r="A55" s="55" t="s">
        <v>9</v>
      </c>
      <c r="B55" s="56"/>
      <c r="C55" s="274">
        <v>8980</v>
      </c>
      <c r="D55" s="275">
        <v>61</v>
      </c>
      <c r="E55" s="275">
        <v>9041</v>
      </c>
    </row>
    <row r="56" spans="1:5" s="54" customFormat="1" ht="9" customHeight="1">
      <c r="A56" s="55"/>
      <c r="B56" s="49"/>
      <c r="C56" s="274"/>
      <c r="D56" s="275"/>
      <c r="E56" s="275"/>
    </row>
    <row r="57" spans="1:5" s="50" customFormat="1" ht="9">
      <c r="A57" s="48" t="s">
        <v>85</v>
      </c>
      <c r="B57" s="49"/>
      <c r="C57" s="236">
        <v>1741</v>
      </c>
      <c r="D57" s="235">
        <v>57</v>
      </c>
      <c r="E57" s="235">
        <v>1798</v>
      </c>
    </row>
    <row r="58" spans="1:5" s="50" customFormat="1" ht="9">
      <c r="A58" s="48" t="s">
        <v>86</v>
      </c>
      <c r="B58" s="49"/>
      <c r="C58" s="236">
        <v>274</v>
      </c>
      <c r="D58" s="235">
        <v>45</v>
      </c>
      <c r="E58" s="235">
        <v>319</v>
      </c>
    </row>
    <row r="59" spans="1:5" s="54" customFormat="1" ht="9">
      <c r="A59" s="55" t="s">
        <v>10</v>
      </c>
      <c r="B59" s="56"/>
      <c r="C59" s="274">
        <v>2015</v>
      </c>
      <c r="D59" s="275">
        <v>102</v>
      </c>
      <c r="E59" s="275">
        <v>2117</v>
      </c>
    </row>
    <row r="60" spans="1:5" s="54" customFormat="1" ht="9" customHeight="1">
      <c r="A60" s="55"/>
      <c r="B60" s="49"/>
      <c r="C60" s="274"/>
      <c r="D60" s="275"/>
      <c r="E60" s="275"/>
    </row>
    <row r="61" spans="1:5" s="50" customFormat="1" ht="9">
      <c r="A61" s="48" t="s">
        <v>87</v>
      </c>
      <c r="B61" s="49"/>
      <c r="C61" s="236">
        <v>3297</v>
      </c>
      <c r="D61" s="235">
        <v>20</v>
      </c>
      <c r="E61" s="235">
        <v>3317</v>
      </c>
    </row>
    <row r="62" spans="1:5" s="50" customFormat="1" ht="9">
      <c r="A62" s="48" t="s">
        <v>88</v>
      </c>
      <c r="B62" s="49"/>
      <c r="C62" s="236">
        <v>1017</v>
      </c>
      <c r="D62" s="235">
        <v>1</v>
      </c>
      <c r="E62" s="235">
        <v>1018</v>
      </c>
    </row>
    <row r="63" spans="1:5" s="50" customFormat="1" ht="9">
      <c r="A63" s="48" t="s">
        <v>89</v>
      </c>
      <c r="B63" s="49"/>
      <c r="C63" s="236">
        <v>1200</v>
      </c>
      <c r="D63" s="235">
        <v>24</v>
      </c>
      <c r="E63" s="235">
        <v>1224</v>
      </c>
    </row>
    <row r="64" spans="1:5" s="50" customFormat="1" ht="9">
      <c r="A64" s="48" t="s">
        <v>90</v>
      </c>
      <c r="B64" s="49"/>
      <c r="C64" s="236">
        <v>8286</v>
      </c>
      <c r="D64" s="235">
        <v>930</v>
      </c>
      <c r="E64" s="235">
        <v>9216</v>
      </c>
    </row>
    <row r="65" spans="1:5" s="50" customFormat="1" ht="9">
      <c r="A65" s="48" t="s">
        <v>91</v>
      </c>
      <c r="B65" s="49"/>
      <c r="C65" s="236">
        <v>3946</v>
      </c>
      <c r="D65" s="235">
        <v>33</v>
      </c>
      <c r="E65" s="235">
        <v>3979</v>
      </c>
    </row>
    <row r="66" spans="1:5" s="54" customFormat="1" ht="9">
      <c r="A66" s="55" t="s">
        <v>11</v>
      </c>
      <c r="B66" s="56"/>
      <c r="C66" s="274">
        <v>17746</v>
      </c>
      <c r="D66" s="275">
        <v>1008</v>
      </c>
      <c r="E66" s="275">
        <v>18754</v>
      </c>
    </row>
    <row r="67" spans="1:5" s="47" customFormat="1" ht="3" customHeight="1">
      <c r="A67" s="69"/>
      <c r="B67" s="70"/>
      <c r="C67" s="70"/>
      <c r="D67" s="70"/>
      <c r="E67" s="70"/>
    </row>
    <row r="68" spans="3:5" ht="9">
      <c r="C68" s="171"/>
      <c r="D68" s="171"/>
      <c r="E68" s="171"/>
    </row>
    <row r="69" ht="9">
      <c r="A69" s="17" t="s">
        <v>216</v>
      </c>
    </row>
  </sheetData>
  <sheetProtection/>
  <printOptions horizontalCentered="1"/>
  <pageMargins left="1.1811023622047245" right="1.1811023622047245" top="1.1811023622047245" bottom="1.8110236220472442" header="0" footer="1.2598425196850394"/>
  <pageSetup firstPageNumber="46" useFirstPageNumber="1" horizontalDpi="600" verticalDpi="600" orientation="portrait" paperSize="9" r:id="rId2"/>
  <headerFooter alignWithMargins="0">
    <oddFooter>&amp;C&amp;"Arial,Normale"&amp;10 &amp;11 &amp;10 46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Maria FMA. Arosio</dc:creator>
  <cp:keywords/>
  <dc:description/>
  <cp:lastModifiedBy>Giovanna Dessi</cp:lastModifiedBy>
  <cp:lastPrinted>2013-12-11T14:01:07Z</cp:lastPrinted>
  <dcterms:created xsi:type="dcterms:W3CDTF">2001-09-26T14:43:44Z</dcterms:created>
  <dcterms:modified xsi:type="dcterms:W3CDTF">2017-01-12T16:16:03Z</dcterms:modified>
  <cp:category/>
  <cp:version/>
  <cp:contentType/>
  <cp:contentStatus/>
</cp:coreProperties>
</file>